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772" windowWidth="11976" windowHeight="4500" activeTab="0"/>
  </bookViews>
  <sheets>
    <sheet name="Read.me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</sheets>
  <definedNames>
    <definedName name="_xlnm.Print_Area" localSheetId="5">'Лист5'!$A$1:$EW$70</definedName>
  </definedNames>
  <calcPr fullCalcOnLoad="1"/>
</workbook>
</file>

<file path=xl/comments5.xml><?xml version="1.0" encoding="utf-8"?>
<comments xmlns="http://schemas.openxmlformats.org/spreadsheetml/2006/main">
  <authors>
    <author>mvf</author>
  </authors>
  <commentList>
    <comment ref="BP17" authorId="0">
      <text>
        <r>
          <rPr>
            <b/>
            <sz val="8"/>
            <rFont val="Tahoma"/>
            <family val="0"/>
          </rPr>
          <t>mvf:</t>
        </r>
        <r>
          <rPr>
            <sz val="8"/>
            <rFont val="Tahoma"/>
            <family val="0"/>
          </rPr>
          <t xml:space="preserve">
Заполните раздел 2.2
(Лист6)</t>
        </r>
      </text>
    </comment>
  </commentList>
</comments>
</file>

<file path=xl/sharedStrings.xml><?xml version="1.0" encoding="utf-8"?>
<sst xmlns="http://schemas.openxmlformats.org/spreadsheetml/2006/main" count="602" uniqueCount="267">
  <si>
    <t>ИНН*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</si>
  <si>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</si>
  <si>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</si>
  <si>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</si>
  <si>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</si>
  <si>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</si>
  <si>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</si>
  <si>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период</t>
  </si>
  <si>
    <t>Представляется в</t>
  </si>
  <si>
    <t>Код</t>
  </si>
  <si>
    <t>(наименование налогового органа)</t>
  </si>
  <si>
    <t>(нужное отметить знаком V)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</si>
  <si>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</si>
  <si>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</si>
  <si>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</si>
  <si>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</si>
  <si>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</si>
  <si>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</si>
  <si>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</si>
  <si>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</si>
  <si>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</si>
  <si>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</si>
  <si>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</si>
  <si>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</si>
  <si>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Дата</t>
  </si>
  <si>
    <t>Подпись</t>
  </si>
  <si>
    <t>на страницах</t>
  </si>
  <si>
    <t>Главный бухгалтер</t>
  </si>
  <si>
    <t>Дата представления</t>
  </si>
  <si>
    <t>(фамилия, и., о.)</t>
  </si>
  <si>
    <t>(подпись)</t>
  </si>
  <si>
    <t>Код города и номер контактного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</si>
  <si>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</si>
  <si>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</si>
  <si>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</si>
  <si>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</si>
  <si>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</si>
  <si>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</si>
  <si>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</si>
  <si>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</si>
  <si>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</si>
  <si>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</si>
  <si>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</si>
  <si>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</si>
  <si>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</si>
  <si>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</si>
  <si>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</si>
  <si>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</si>
  <si>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</si>
  <si>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</si>
  <si>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</si>
  <si>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</si>
  <si>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001</t>
  </si>
  <si>
    <t>ИНН</t>
  </si>
  <si>
    <t>Раздел 00021</t>
  </si>
  <si>
    <t>строки</t>
  </si>
  <si>
    <t>050</t>
  </si>
  <si>
    <t>100</t>
  </si>
  <si>
    <t>Х</t>
  </si>
  <si>
    <t>Раздел 00022</t>
  </si>
  <si>
    <t>документов на</t>
  </si>
  <si>
    <t>0</t>
  </si>
  <si>
    <t>1</t>
  </si>
  <si>
    <t>По месту нахождения
(жительства)</t>
  </si>
  <si>
    <t>российской
организации</t>
  </si>
  <si>
    <t>индивидуального предпринимателя</t>
  </si>
  <si>
    <t>обособленного подразделения российской организации</t>
  </si>
  <si>
    <t>физического лица, не приз-
наваемого индивидуальным предпринимателем</t>
  </si>
  <si>
    <t>Код страны</t>
  </si>
  <si>
    <t>Раздел 00001</t>
  </si>
  <si>
    <t>1 месяц</t>
  </si>
  <si>
    <t>2 месяц</t>
  </si>
  <si>
    <t>3 месяц</t>
  </si>
  <si>
    <t>Значения показателей</t>
  </si>
  <si>
    <t>Раздел 00002</t>
  </si>
  <si>
    <t>Наименование показателя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</si>
  <si>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</si>
  <si>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</si>
  <si>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</si>
  <si>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</si>
  <si>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</si>
  <si>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</si>
  <si>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</si>
  <si>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</si>
  <si>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</si>
  <si>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</si>
  <si>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</si>
  <si>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</si>
  <si>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</si>
  <si>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</si>
  <si>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</si>
  <si>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</si>
  <si>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</si>
  <si>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</si>
  <si>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</si>
  <si>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0440</t>
  </si>
  <si>
    <t>ИТОГО:</t>
  </si>
  <si>
    <t>021</t>
  </si>
  <si>
    <t>031</t>
  </si>
  <si>
    <t>041</t>
  </si>
  <si>
    <t>011</t>
  </si>
  <si>
    <t>101</t>
  </si>
  <si>
    <t>Раздел 00023</t>
  </si>
  <si>
    <t>Основной государственный регистрационный номер
для индивидуального предпринимателя (ОГРНИП)</t>
  </si>
  <si>
    <t>Регистрационный номер ПФР</t>
  </si>
  <si>
    <t>Данная декларация составлена на</t>
  </si>
  <si>
    <t>Для физического лица, не признаваемого индивидуальным</t>
  </si>
  <si>
    <t>В случае отсутствия ИНН физического лица сообщаю:</t>
  </si>
  <si>
    <t>Дата рождения</t>
  </si>
  <si>
    <t>Место рождения</t>
  </si>
  <si>
    <t>Гражданство</t>
  </si>
  <si>
    <t>Место жительства в Российской Федерации:</t>
  </si>
  <si>
    <t>Населенный пункт (село, поселок и т. д.)</t>
  </si>
  <si>
    <t>Улица (проспект, переулок и т. д.)</t>
  </si>
  <si>
    <t>на страховую часть трудовой пенсии</t>
  </si>
  <si>
    <t>расчетного периода (руб.):</t>
  </si>
  <si>
    <t>на накопительную часть трудовой пенсии</t>
  </si>
  <si>
    <t>(в рублях)</t>
  </si>
  <si>
    <t>застрахованных лиц, занятых</t>
  </si>
  <si>
    <t>в сферах деятельности,</t>
  </si>
  <si>
    <t>облагаемых по общему</t>
  </si>
  <si>
    <t>налоговому режиму</t>
  </si>
  <si>
    <t>ВСЕГО</t>
  </si>
  <si>
    <t>рождения и моложе</t>
  </si>
  <si>
    <t>рождения и старше</t>
  </si>
  <si>
    <t>База для начисления страховых взносов за расчетный период, всего</t>
  </si>
  <si>
    <t>из него: 1 месяц</t>
  </si>
  <si>
    <t xml:space="preserve">              2 месяц</t>
  </si>
  <si>
    <t xml:space="preserve">              3 месяц</t>
  </si>
  <si>
    <r>
      <t>Сумма начисленных платежей по страховым взносам на обязательное пенсионное страхование за расчетный период, всего</t>
    </r>
    <r>
      <rPr>
        <sz val="8"/>
        <rFont val="Arial"/>
        <family val="2"/>
      </rPr>
      <t xml:space="preserve"> (стр. 0300 + стр. 0400)</t>
    </r>
  </si>
  <si>
    <t>из него: 1 месяц (стр. 0320 + стр. 0420)</t>
  </si>
  <si>
    <t xml:space="preserve">              3 месяц (стр. 0340 + стр. 0440)</t>
  </si>
  <si>
    <t xml:space="preserve">              2 месяц (стр. 0330 + стр. 0430)</t>
  </si>
  <si>
    <t>из них: Сумма начисленных платежей по страховым взносам на страховую часть трудовой пенсии за расчетный период, всего</t>
  </si>
  <si>
    <t>Сумма начисленных платежей по страховым взносам на накопительную часть трудовой пенсии за расчетный период, всего</t>
  </si>
  <si>
    <t>Всего</t>
  </si>
  <si>
    <t>режиму</t>
  </si>
  <si>
    <t>Из графы 3, в части</t>
  </si>
  <si>
    <t>по общему налоговому режиму</t>
  </si>
  <si>
    <t>в сферах деятельности, облагаемых</t>
  </si>
  <si>
    <t>Из графы 3:</t>
  </si>
  <si>
    <t>на страховую часть</t>
  </si>
  <si>
    <t>трудовой пенсии</t>
  </si>
  <si>
    <t>на накопительную часть</t>
  </si>
  <si>
    <t>012</t>
  </si>
  <si>
    <t>013</t>
  </si>
  <si>
    <t>014</t>
  </si>
  <si>
    <t>015</t>
  </si>
  <si>
    <t>016</t>
  </si>
  <si>
    <t>017</t>
  </si>
  <si>
    <t>018</t>
  </si>
  <si>
    <t>019</t>
  </si>
  <si>
    <t>База для начисления страховых взносов</t>
  </si>
  <si>
    <t>всего</t>
  </si>
  <si>
    <t>из них, в части</t>
  </si>
  <si>
    <t>застрахованных лиц,</t>
  </si>
  <si>
    <t>занятых в сферах дея-</t>
  </si>
  <si>
    <t>тельности, облагаемых</t>
  </si>
  <si>
    <t>по общему налоговому</t>
  </si>
  <si>
    <t>3</t>
  </si>
  <si>
    <t>Численность,</t>
  </si>
  <si>
    <t>чел.</t>
  </si>
  <si>
    <t>Начислено страховых взносов на:</t>
  </si>
  <si>
    <t>страховую часть</t>
  </si>
  <si>
    <t>накопительную часть</t>
  </si>
  <si>
    <t>Тариф,</t>
  </si>
  <si>
    <t>% / руб.</t>
  </si>
  <si>
    <t>Сумма,</t>
  </si>
  <si>
    <t>руб.</t>
  </si>
  <si>
    <t>102</t>
  </si>
  <si>
    <t>200</t>
  </si>
  <si>
    <t>201</t>
  </si>
  <si>
    <t>202</t>
  </si>
  <si>
    <t>210</t>
  </si>
  <si>
    <t>211</t>
  </si>
  <si>
    <t>212</t>
  </si>
  <si>
    <t>220</t>
  </si>
  <si>
    <t>Раздел 2.2.
Расчет для заполнения строк 0100, 0300 и 0400</t>
  </si>
  <si>
    <t>221</t>
  </si>
  <si>
    <t>222</t>
  </si>
  <si>
    <t>300</t>
  </si>
  <si>
    <t>301</t>
  </si>
  <si>
    <t>302</t>
  </si>
  <si>
    <t>400</t>
  </si>
  <si>
    <t>401</t>
  </si>
  <si>
    <t>402</t>
  </si>
  <si>
    <t>Код
строки</t>
  </si>
  <si>
    <t>База для исчисления страховых взносов на обязательное пенсионное страхование в целом по организации</t>
  </si>
  <si>
    <t>в том числе: по обособленным подразделениям организации</t>
  </si>
  <si>
    <t>в том числе: по обособленным подразделениям организации
(стр. 031 + стр. 041)</t>
  </si>
  <si>
    <t>Место жительства в стране, резидентом которой является декларант</t>
  </si>
  <si>
    <t>Для лиц 1967 года</t>
  </si>
  <si>
    <t>Приложение № 1
к приказу Министерства финансов
Российской Федерации
от 24 марта 2005 г. N 48н</t>
  </si>
  <si>
    <t>Форма по КНД 1151058</t>
  </si>
  <si>
    <t>Расчет</t>
  </si>
  <si>
    <t>авансовых платежей по страховым взносам на обязательное пенсионное страхование</t>
  </si>
  <si>
    <t>для лиц, производящих выплаты физическим лицам</t>
  </si>
  <si>
    <t xml:space="preserve"> </t>
  </si>
  <si>
    <t>Отчетный период заполняется:</t>
  </si>
  <si>
    <t xml:space="preserve">за квартал - 3, за полугодие - 6, за 9 месяцев - 9, за год - 0 </t>
  </si>
  <si>
    <t xml:space="preserve">Отчетный </t>
  </si>
  <si>
    <t xml:space="preserve">Текущий налоговый </t>
  </si>
  <si>
    <t>По месту осуществления деятельности иностранной организации:</t>
  </si>
  <si>
    <t>(полное наименование организации / Фамилия, Имя, Отчество физического лица)</t>
  </si>
  <si>
    <t>указанных в настоящем расчете, подтверждаю:</t>
  </si>
  <si>
    <t>Фамилия, Имя, Отчество (полностью)</t>
  </si>
  <si>
    <t>м.п.</t>
  </si>
  <si>
    <t>предпринимателем, или индивидуального предпринимателя</t>
  </si>
  <si>
    <t>* В случае отсутствия ИНН физического лица, не признаваемого индивидуальным предпринимателем, следует заполнить сведения о физическом лице на странице 002 титульного листа расчета.</t>
  </si>
  <si>
    <t>Сведения о представлении налоговой расчета</t>
  </si>
  <si>
    <t>Данный расчет представлен (нужное отметить знаком V)</t>
  </si>
  <si>
    <t>расчета</t>
  </si>
  <si>
    <t>Зарегистрирован за №</t>
  </si>
  <si>
    <t>Фамилия, Имя, Отчество физического лица</t>
  </si>
  <si>
    <t xml:space="preserve">Раздел 1. Авансовые платежи по страховым взносам на обязательное пенсионное </t>
  </si>
  <si>
    <t>страхование, подлежащие уплате, по данным страхователя</t>
  </si>
  <si>
    <t>Страхователь</t>
  </si>
  <si>
    <t>Сумма авансовых платежей по страховым взносам,</t>
  </si>
  <si>
    <t>подлежащая уплате за последне три месяца</t>
  </si>
  <si>
    <t>Раздел 2.
Расчет авансовых платежей по страховым взносам на обязательное пенсионное страхование</t>
  </si>
  <si>
    <t>Для лиц 1966 года</t>
  </si>
  <si>
    <t>(гр. 3 + гр. 4)</t>
  </si>
  <si>
    <t>Из графы 5, в части</t>
  </si>
  <si>
    <t>Раздел 2.1.
Уплата авансовых платежей по страховым взносам на обязательное пенсионное страхование</t>
  </si>
  <si>
    <t>Уплачено страховых взносов на обязательное пенсионное страхование за отчетный период по данным страхователя</t>
  </si>
  <si>
    <t>в том числе,
за последние три месяца отчетного периода</t>
  </si>
  <si>
    <t>из них: 1 месяц</t>
  </si>
  <si>
    <t>Разница между суммами страховых взносов, начисленными за отчетный период в соответствии с расчетом, и суммами страховых взносов, уплаченными за отчетный период</t>
  </si>
  <si>
    <t>До 280 000 руб.</t>
  </si>
  <si>
    <t>Для лиц 1966 года рождения и старше</t>
  </si>
  <si>
    <t>Для лиц 1967 год рождения и моложе</t>
  </si>
  <si>
    <t>От 280 001
до 600 000
руб.</t>
  </si>
  <si>
    <t>Для лиц 1966 года рождения и старше
(стр. 210 + стр. 220)</t>
  </si>
  <si>
    <t>Для лиц 1967 год рождения и моложе
(стр. 211 + стр. 221)</t>
  </si>
  <si>
    <t>280 000 руб.</t>
  </si>
  <si>
    <t>Итого: (стр. 210 + стр. 211)</t>
  </si>
  <si>
    <t>Итого: (стр. 100 + стр. 101)</t>
  </si>
  <si>
    <t>Итого: (стр. 200 + стр. 201)</t>
  </si>
  <si>
    <t>свыше
280 000 руб.</t>
  </si>
  <si>
    <t>свыше
600 000 руб.</t>
  </si>
  <si>
    <t>Итого: (стр. 300 + стр. 301)</t>
  </si>
  <si>
    <t>Для лиц 1966 года рождения и старше
(стр. 100 + стр. 200 + стр. 300)</t>
  </si>
  <si>
    <t>Для лиц 1967 год рождения и моложе
(стр. 101 + стр. 201 + стр. 301)</t>
  </si>
  <si>
    <t>Итого: (стр. 400 + стр. 401)</t>
  </si>
  <si>
    <t>Из графы 3 в части застрахованных лиц, занятых в сферах деятельности, облагаемых по общему налоговому режиму</t>
  </si>
  <si>
    <r>
      <t xml:space="preserve">Сумма начисленных авансовых платежей по страховым взносам на обязательное пенсионное страхование в целом по организации </t>
    </r>
    <r>
      <rPr>
        <sz val="10"/>
        <rFont val="Arial"/>
        <family val="2"/>
      </rPr>
      <t>(стр. 030 + стр. 040)</t>
    </r>
  </si>
  <si>
    <t>из них:
Сумма начисленных авансовых платежей по страховым взносам на страховую часть трудовой пенсии в целом по организации</t>
  </si>
  <si>
    <t>Сумма начисленных авансовых платежей по страховым взносам на накопительную часть трудовой пенсии в целом по организации</t>
  </si>
  <si>
    <r>
      <t xml:space="preserve">в том числе последний квартал расчетного периода  
  </t>
    </r>
    <r>
      <rPr>
        <sz val="8"/>
        <rFont val="Arial"/>
        <family val="2"/>
      </rPr>
      <t xml:space="preserve"> (стр. 0120 + стр. 0130 + стр. 0140)</t>
    </r>
  </si>
  <si>
    <r>
      <t>в том числе последний квартал расчетного периода</t>
    </r>
    <r>
      <rPr>
        <sz val="8"/>
        <rFont val="Arial"/>
        <family val="2"/>
      </rPr>
      <t xml:space="preserve">  
   (стр. 0220 + стр. 0230 + стр. 0240) (стр. 0310 + стр. 0410)</t>
    </r>
  </si>
  <si>
    <r>
      <t>в том числе последний квартал расчетного периода</t>
    </r>
    <r>
      <rPr>
        <sz val="8"/>
        <rFont val="Arial"/>
        <family val="2"/>
      </rPr>
      <t xml:space="preserve">  
   (стр. 0320 + стр. 0330 + стр. 0340)</t>
    </r>
  </si>
  <si>
    <r>
      <t>в том числе последний квартал расчетного периода</t>
    </r>
    <r>
      <rPr>
        <sz val="8"/>
        <rFont val="Arial"/>
        <family val="2"/>
      </rPr>
      <t xml:space="preserve">  
   (стр. 0420 + стр. 0430 + стр. 0440)</t>
    </r>
  </si>
  <si>
    <t>Раздел 2.3.</t>
  </si>
  <si>
    <t>Сводные показатели за отчетный период для расчета сумм авансовых платежей по страховым взносам на обязательное пенсионное страхование организациями, имеюшими в своем составе обособленные подразделения, исполняющие обязанности организаций по уплате страховых взносов и представлению Расчета авансовых платежей</t>
  </si>
  <si>
    <r>
      <t>Сведения о физическом лице</t>
    </r>
    <r>
      <rPr>
        <b/>
        <sz val="12"/>
        <color indexed="9"/>
        <rFont val="Arial"/>
        <family val="2"/>
      </rPr>
      <t>Система НИПЕЛЬ</t>
    </r>
  </si>
  <si>
    <t>2</t>
  </si>
  <si>
    <t>6</t>
  </si>
  <si>
    <t>8</t>
  </si>
  <si>
    <t>-</t>
  </si>
  <si>
    <t>---</t>
  </si>
  <si>
    <t>Адрес:</t>
  </si>
  <si>
    <t>http://mvf.klerk.ru/blank/b001.htm</t>
  </si>
  <si>
    <t>заполняется вручную</t>
  </si>
  <si>
    <t>заполняется автоматически</t>
  </si>
  <si>
    <t>NB</t>
  </si>
  <si>
    <t>При заполнении ИНН организации, который состоит из десяти знаков, в зоне из двенадцати ячеек, отведенной для записи показателя «ИНН», в первых двух ячейках следует проставить нули (00);</t>
  </si>
  <si>
    <t xml:space="preserve">Основной государственный регистрационный номер
для организации (ОГРН)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</si>
</sst>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;\-#,##0;&quot;---&quot;"/>
    <numFmt numFmtId="173" formatCode="#,##0;#,##0;&quot;---&quot;"/>
    <numFmt numFmtId="174" formatCode="0;&quot;-&quot;"/>
    <numFmt numFmtId="175" formatCode="0;\-0;&quot;-&quot;"/>
  </numFmts>
  <fonts count="3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7" fillId="0" borderId="2" xfId="0" applyFont="1" applyBorder="1" applyAlignment="1" quotePrefix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0" fontId="4" fillId="0" borderId="0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textRotation="180"/>
    </xf>
    <xf numFmtId="0" fontId="1" fillId="0" borderId="0" xfId="0" applyFont="1" applyBorder="1" applyAlignment="1">
      <alignment horizontal="center" vertical="center" textRotation="180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 textRotation="180"/>
    </xf>
    <xf numFmtId="49" fontId="1" fillId="0" borderId="0" xfId="0" applyNumberFormat="1" applyFont="1" applyBorder="1" applyAlignment="1">
      <alignment horizontal="center" vertical="center" textRotation="180"/>
    </xf>
    <xf numFmtId="0" fontId="5" fillId="0" borderId="5" xfId="0" applyFont="1" applyBorder="1" applyAlignment="1">
      <alignment horizontal="center" textRotation="180"/>
    </xf>
    <xf numFmtId="0" fontId="10" fillId="0" borderId="0" xfId="0" applyFont="1" applyFill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right" vertical="top"/>
    </xf>
    <xf numFmtId="49" fontId="4" fillId="0" borderId="6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top"/>
    </xf>
    <xf numFmtId="49" fontId="1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14" fillId="0" borderId="3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top"/>
    </xf>
    <xf numFmtId="49" fontId="1" fillId="2" borderId="7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3" borderId="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 quotePrefix="1">
      <alignment horizontal="center"/>
    </xf>
    <xf numFmtId="49" fontId="6" fillId="0" borderId="3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30" fillId="0" borderId="0" xfId="15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31" fillId="5" borderId="10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32" fillId="5" borderId="13" xfId="0" applyFont="1" applyFill="1" applyBorder="1" applyAlignment="1">
      <alignment horizontal="left" vertical="top" wrapText="1"/>
    </xf>
    <xf numFmtId="0" fontId="32" fillId="5" borderId="14" xfId="0" applyFont="1" applyFill="1" applyBorder="1" applyAlignment="1">
      <alignment horizontal="left" vertical="top" wrapText="1"/>
    </xf>
    <xf numFmtId="0" fontId="32" fillId="5" borderId="0" xfId="0" applyFont="1" applyFill="1" applyBorder="1" applyAlignment="1">
      <alignment horizontal="left" vertical="top" wrapText="1"/>
    </xf>
    <xf numFmtId="0" fontId="32" fillId="5" borderId="15" xfId="0" applyFont="1" applyFill="1" applyBorder="1" applyAlignment="1">
      <alignment horizontal="left" vertical="top" wrapText="1"/>
    </xf>
    <xf numFmtId="0" fontId="32" fillId="5" borderId="16" xfId="0" applyFont="1" applyFill="1" applyBorder="1" applyAlignment="1">
      <alignment horizontal="left" vertical="top" wrapText="1"/>
    </xf>
    <xf numFmtId="0" fontId="32" fillId="5" borderId="17" xfId="0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4" fillId="3" borderId="1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justify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" fillId="3" borderId="19" xfId="0" applyFont="1" applyFill="1" applyBorder="1" applyAlignment="1" quotePrefix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5" xfId="0" applyFont="1" applyFill="1" applyBorder="1" applyAlignment="1" quotePrefix="1">
      <alignment horizontal="center"/>
    </xf>
    <xf numFmtId="0" fontId="1" fillId="3" borderId="5" xfId="0" applyFont="1" applyFill="1" applyBorder="1" applyAlignment="1">
      <alignment horizontal="center"/>
    </xf>
    <xf numFmtId="49" fontId="1" fillId="3" borderId="18" xfId="0" applyNumberFormat="1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1" fillId="4" borderId="18" xfId="0" applyNumberFormat="1" applyFont="1" applyFill="1" applyBorder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1" fillId="4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4" borderId="1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textRotation="180"/>
    </xf>
    <xf numFmtId="0" fontId="1" fillId="4" borderId="2" xfId="0" applyNumberFormat="1" applyFont="1" applyFill="1" applyBorder="1" applyAlignment="1">
      <alignment horizontal="center" vertical="center" textRotation="180"/>
    </xf>
    <xf numFmtId="0" fontId="1" fillId="4" borderId="6" xfId="0" applyNumberFormat="1" applyFont="1" applyFill="1" applyBorder="1" applyAlignment="1">
      <alignment horizontal="center" vertical="center" textRotation="180"/>
    </xf>
    <xf numFmtId="0" fontId="1" fillId="4" borderId="7" xfId="0" applyNumberFormat="1" applyFont="1" applyFill="1" applyBorder="1" applyAlignment="1">
      <alignment horizontal="center" vertical="center" textRotation="180"/>
    </xf>
    <xf numFmtId="0" fontId="1" fillId="4" borderId="5" xfId="0" applyNumberFormat="1" applyFont="1" applyFill="1" applyBorder="1" applyAlignment="1">
      <alignment horizontal="center" vertical="center" textRotation="180"/>
    </xf>
    <xf numFmtId="0" fontId="1" fillId="4" borderId="8" xfId="0" applyNumberFormat="1" applyFont="1" applyFill="1" applyBorder="1" applyAlignment="1">
      <alignment horizontal="center" vertical="center" textRotation="180"/>
    </xf>
    <xf numFmtId="0" fontId="18" fillId="0" borderId="4" xfId="0" applyFont="1" applyBorder="1" applyAlignment="1">
      <alignment horizontal="center" vertical="center"/>
    </xf>
    <xf numFmtId="172" fontId="1" fillId="4" borderId="22" xfId="0" applyNumberFormat="1" applyFont="1" applyFill="1" applyBorder="1" applyAlignment="1" quotePrefix="1">
      <alignment horizontal="right"/>
    </xf>
    <xf numFmtId="172" fontId="1" fillId="4" borderId="22" xfId="0" applyNumberFormat="1" applyFont="1" applyFill="1" applyBorder="1" applyAlignment="1">
      <alignment horizontal="right"/>
    </xf>
    <xf numFmtId="172" fontId="1" fillId="4" borderId="18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8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172" fontId="1" fillId="3" borderId="22" xfId="0" applyNumberFormat="1" applyFont="1" applyFill="1" applyBorder="1" applyAlignment="1" quotePrefix="1">
      <alignment horizontal="right"/>
    </xf>
    <xf numFmtId="172" fontId="1" fillId="3" borderId="2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172" fontId="1" fillId="3" borderId="18" xfId="0" applyNumberFormat="1" applyFont="1" applyFill="1" applyBorder="1" applyAlignment="1">
      <alignment horizontal="right"/>
    </xf>
    <xf numFmtId="0" fontId="18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72" fontId="1" fillId="4" borderId="9" xfId="0" applyNumberFormat="1" applyFont="1" applyFill="1" applyBorder="1" applyAlignment="1" quotePrefix="1">
      <alignment horizontal="right"/>
    </xf>
    <xf numFmtId="172" fontId="1" fillId="4" borderId="9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center" vertical="center"/>
    </xf>
    <xf numFmtId="172" fontId="1" fillId="3" borderId="9" xfId="0" applyNumberFormat="1" applyFont="1" applyFill="1" applyBorder="1" applyAlignment="1" quotePrefix="1">
      <alignment horizontal="right"/>
    </xf>
    <xf numFmtId="172" fontId="1" fillId="3" borderId="9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 textRotation="180"/>
    </xf>
    <xf numFmtId="0" fontId="3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5" fillId="0" borderId="0" xfId="0" applyFont="1" applyBorder="1" applyAlignment="1">
      <alignment horizontal="center" vertical="top" textRotation="180"/>
    </xf>
    <xf numFmtId="0" fontId="0" fillId="0" borderId="0" xfId="0" applyAlignment="1">
      <alignment horizontal="center" vertical="top" textRotation="180"/>
    </xf>
    <xf numFmtId="0" fontId="0" fillId="0" borderId="5" xfId="0" applyBorder="1" applyAlignment="1">
      <alignment horizontal="center" vertical="top" textRotation="180"/>
    </xf>
    <xf numFmtId="49" fontId="1" fillId="3" borderId="1" xfId="0" applyNumberFormat="1" applyFont="1" applyFill="1" applyBorder="1" applyAlignment="1">
      <alignment horizontal="center" vertical="center" textRotation="180"/>
    </xf>
    <xf numFmtId="49" fontId="1" fillId="3" borderId="2" xfId="0" applyNumberFormat="1" applyFont="1" applyFill="1" applyBorder="1" applyAlignment="1">
      <alignment horizontal="center" vertical="center" textRotation="180"/>
    </xf>
    <xf numFmtId="49" fontId="1" fillId="3" borderId="6" xfId="0" applyNumberFormat="1" applyFont="1" applyFill="1" applyBorder="1" applyAlignment="1">
      <alignment horizontal="center" vertical="center" textRotation="180"/>
    </xf>
    <xf numFmtId="49" fontId="1" fillId="3" borderId="7" xfId="0" applyNumberFormat="1" applyFont="1" applyFill="1" applyBorder="1" applyAlignment="1">
      <alignment horizontal="center" vertical="center" textRotation="180"/>
    </xf>
    <xf numFmtId="49" fontId="1" fillId="3" borderId="5" xfId="0" applyNumberFormat="1" applyFont="1" applyFill="1" applyBorder="1" applyAlignment="1">
      <alignment horizontal="center" vertical="center" textRotation="180"/>
    </xf>
    <xf numFmtId="49" fontId="1" fillId="3" borderId="8" xfId="0" applyNumberFormat="1" applyFont="1" applyFill="1" applyBorder="1" applyAlignment="1">
      <alignment horizontal="center" vertical="center" textRotation="180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72" fontId="1" fillId="3" borderId="2" xfId="0" applyNumberFormat="1" applyFont="1" applyFill="1" applyBorder="1" applyAlignment="1" quotePrefix="1">
      <alignment horizontal="right"/>
    </xf>
    <xf numFmtId="172" fontId="1" fillId="3" borderId="2" xfId="0" applyNumberFormat="1" applyFont="1" applyFill="1" applyBorder="1" applyAlignment="1">
      <alignment horizontal="right"/>
    </xf>
    <xf numFmtId="172" fontId="1" fillId="3" borderId="6" xfId="0" applyNumberFormat="1" applyFont="1" applyFill="1" applyBorder="1" applyAlignment="1">
      <alignment horizontal="right"/>
    </xf>
    <xf numFmtId="172" fontId="1" fillId="3" borderId="0" xfId="0" applyNumberFormat="1" applyFont="1" applyFill="1" applyBorder="1" applyAlignment="1">
      <alignment horizontal="right"/>
    </xf>
    <xf numFmtId="172" fontId="1" fillId="3" borderId="4" xfId="0" applyNumberFormat="1" applyFont="1" applyFill="1" applyBorder="1" applyAlignment="1">
      <alignment horizontal="right"/>
    </xf>
    <xf numFmtId="172" fontId="1" fillId="3" borderId="5" xfId="0" applyNumberFormat="1" applyFont="1" applyFill="1" applyBorder="1" applyAlignment="1">
      <alignment horizontal="right"/>
    </xf>
    <xf numFmtId="172" fontId="1" fillId="3" borderId="8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2" fontId="1" fillId="3" borderId="1" xfId="0" applyNumberFormat="1" applyFont="1" applyFill="1" applyBorder="1" applyAlignment="1" quotePrefix="1">
      <alignment horizontal="right"/>
    </xf>
    <xf numFmtId="172" fontId="1" fillId="3" borderId="3" xfId="0" applyNumberFormat="1" applyFont="1" applyFill="1" applyBorder="1" applyAlignment="1">
      <alignment horizontal="right"/>
    </xf>
    <xf numFmtId="172" fontId="1" fillId="3" borderId="7" xfId="0" applyNumberFormat="1" applyFont="1" applyFill="1" applyBorder="1" applyAlignment="1">
      <alignment horizontal="right"/>
    </xf>
    <xf numFmtId="172" fontId="1" fillId="4" borderId="2" xfId="0" applyNumberFormat="1" applyFont="1" applyFill="1" applyBorder="1" applyAlignment="1" quotePrefix="1">
      <alignment horizontal="right"/>
    </xf>
    <xf numFmtId="172" fontId="1" fillId="4" borderId="2" xfId="0" applyNumberFormat="1" applyFont="1" applyFill="1" applyBorder="1" applyAlignment="1">
      <alignment horizontal="right"/>
    </xf>
    <xf numFmtId="172" fontId="1" fillId="4" borderId="6" xfId="0" applyNumberFormat="1" applyFont="1" applyFill="1" applyBorder="1" applyAlignment="1">
      <alignment horizontal="right"/>
    </xf>
    <xf numFmtId="172" fontId="1" fillId="4" borderId="0" xfId="0" applyNumberFormat="1" applyFont="1" applyFill="1" applyBorder="1" applyAlignment="1">
      <alignment horizontal="right"/>
    </xf>
    <xf numFmtId="172" fontId="1" fillId="4" borderId="4" xfId="0" applyNumberFormat="1" applyFont="1" applyFill="1" applyBorder="1" applyAlignment="1">
      <alignment horizontal="right"/>
    </xf>
    <xf numFmtId="172" fontId="1" fillId="4" borderId="5" xfId="0" applyNumberFormat="1" applyFont="1" applyFill="1" applyBorder="1" applyAlignment="1">
      <alignment horizontal="right"/>
    </xf>
    <xf numFmtId="172" fontId="1" fillId="4" borderId="8" xfId="0" applyNumberFormat="1" applyFont="1" applyFill="1" applyBorder="1" applyAlignment="1">
      <alignment horizontal="right"/>
    </xf>
    <xf numFmtId="172" fontId="1" fillId="4" borderId="1" xfId="0" applyNumberFormat="1" applyFont="1" applyFill="1" applyBorder="1" applyAlignment="1" quotePrefix="1">
      <alignment horizontal="right"/>
    </xf>
    <xf numFmtId="172" fontId="1" fillId="4" borderId="3" xfId="0" applyNumberFormat="1" applyFont="1" applyFill="1" applyBorder="1" applyAlignment="1">
      <alignment horizontal="right"/>
    </xf>
    <xf numFmtId="172" fontId="1" fillId="4" borderId="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textRotation="180"/>
    </xf>
    <xf numFmtId="172" fontId="1" fillId="4" borderId="22" xfId="0" applyNumberFormat="1" applyFont="1" applyFill="1" applyBorder="1" applyAlignment="1" quotePrefix="1">
      <alignment horizontal="right" vertical="center" wrapText="1"/>
    </xf>
    <xf numFmtId="172" fontId="1" fillId="4" borderId="22" xfId="0" applyNumberFormat="1" applyFont="1" applyFill="1" applyBorder="1" applyAlignment="1">
      <alignment horizontal="right" vertical="center" wrapText="1"/>
    </xf>
    <xf numFmtId="172" fontId="0" fillId="4" borderId="22" xfId="0" applyNumberFormat="1" applyFill="1" applyBorder="1" applyAlignment="1">
      <alignment horizontal="right" vertical="center" wrapText="1"/>
    </xf>
    <xf numFmtId="172" fontId="1" fillId="4" borderId="22" xfId="0" applyNumberFormat="1" applyFont="1" applyFill="1" applyBorder="1" applyAlignment="1" quotePrefix="1">
      <alignment horizontal="center" vertical="center" wrapText="1"/>
    </xf>
    <xf numFmtId="172" fontId="1" fillId="4" borderId="22" xfId="0" applyNumberFormat="1" applyFont="1" applyFill="1" applyBorder="1" applyAlignment="1">
      <alignment horizontal="center" vertical="center" wrapText="1"/>
    </xf>
    <xf numFmtId="172" fontId="0" fillId="4" borderId="22" xfId="0" applyNumberForma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72" fontId="4" fillId="4" borderId="1" xfId="0" applyNumberFormat="1" applyFont="1" applyFill="1" applyBorder="1" applyAlignment="1" quotePrefix="1">
      <alignment horizontal="center" vertical="center" wrapText="1"/>
    </xf>
    <xf numFmtId="172" fontId="4" fillId="4" borderId="2" xfId="0" applyNumberFormat="1" applyFont="1" applyFill="1" applyBorder="1" applyAlignment="1">
      <alignment horizontal="center" vertical="center" wrapText="1"/>
    </xf>
    <xf numFmtId="172" fontId="4" fillId="4" borderId="6" xfId="0" applyNumberFormat="1" applyFont="1" applyFill="1" applyBorder="1" applyAlignment="1">
      <alignment horizontal="center" vertical="center" wrapText="1"/>
    </xf>
    <xf numFmtId="172" fontId="2" fillId="4" borderId="7" xfId="0" applyNumberFormat="1" applyFont="1" applyFill="1" applyBorder="1" applyAlignment="1">
      <alignment horizontal="center" vertical="center" wrapText="1"/>
    </xf>
    <xf numFmtId="172" fontId="2" fillId="4" borderId="5" xfId="0" applyNumberFormat="1" applyFont="1" applyFill="1" applyBorder="1" applyAlignment="1">
      <alignment horizontal="center" vertical="center" wrapText="1"/>
    </xf>
    <xf numFmtId="172" fontId="2" fillId="4" borderId="8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4" fillId="0" borderId="22" xfId="0" applyNumberFormat="1" applyFont="1" applyBorder="1" applyAlignment="1">
      <alignment horizontal="center" wrapText="1"/>
    </xf>
    <xf numFmtId="172" fontId="1" fillId="4" borderId="22" xfId="0" applyNumberFormat="1" applyFont="1" applyFill="1" applyBorder="1" applyAlignment="1" quotePrefix="1">
      <alignment horizontal="right" wrapText="1"/>
    </xf>
    <xf numFmtId="172" fontId="1" fillId="4" borderId="22" xfId="0" applyNumberFormat="1" applyFont="1" applyFill="1" applyBorder="1" applyAlignment="1">
      <alignment horizontal="right" wrapText="1"/>
    </xf>
    <xf numFmtId="0" fontId="4" fillId="0" borderId="22" xfId="0" applyFont="1" applyBorder="1" applyAlignment="1">
      <alignment horizontal="center" wrapText="1"/>
    </xf>
    <xf numFmtId="172" fontId="1" fillId="4" borderId="1" xfId="0" applyNumberFormat="1" applyFont="1" applyFill="1" applyBorder="1" applyAlignment="1" quotePrefix="1">
      <alignment horizontal="right" vertical="center" wrapText="1"/>
    </xf>
    <xf numFmtId="172" fontId="1" fillId="4" borderId="2" xfId="0" applyNumberFormat="1" applyFont="1" applyFill="1" applyBorder="1" applyAlignment="1">
      <alignment horizontal="right" vertical="center" wrapText="1"/>
    </xf>
    <xf numFmtId="172" fontId="1" fillId="4" borderId="6" xfId="0" applyNumberFormat="1" applyFont="1" applyFill="1" applyBorder="1" applyAlignment="1">
      <alignment horizontal="right" vertical="center" wrapText="1"/>
    </xf>
    <xf numFmtId="172" fontId="1" fillId="4" borderId="7" xfId="0" applyNumberFormat="1" applyFont="1" applyFill="1" applyBorder="1" applyAlignment="1">
      <alignment horizontal="right" vertical="center" wrapText="1"/>
    </xf>
    <xf numFmtId="172" fontId="1" fillId="4" borderId="5" xfId="0" applyNumberFormat="1" applyFont="1" applyFill="1" applyBorder="1" applyAlignment="1">
      <alignment horizontal="right" vertical="center" wrapText="1"/>
    </xf>
    <xf numFmtId="172" fontId="1" fillId="4" borderId="8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2" fontId="4" fillId="3" borderId="1" xfId="0" applyNumberFormat="1" applyFont="1" applyFill="1" applyBorder="1" applyAlignment="1" quotePrefix="1">
      <alignment horizontal="center" vertical="center" wrapText="1"/>
    </xf>
    <xf numFmtId="172" fontId="4" fillId="3" borderId="2" xfId="0" applyNumberFormat="1" applyFont="1" applyFill="1" applyBorder="1" applyAlignment="1">
      <alignment horizontal="center" vertical="center" wrapText="1"/>
    </xf>
    <xf numFmtId="172" fontId="4" fillId="3" borderId="6" xfId="0" applyNumberFormat="1" applyFont="1" applyFill="1" applyBorder="1" applyAlignment="1">
      <alignment horizontal="center" vertical="center" wrapText="1"/>
    </xf>
    <xf numFmtId="172" fontId="2" fillId="3" borderId="7" xfId="0" applyNumberFormat="1" applyFont="1" applyFill="1" applyBorder="1" applyAlignment="1">
      <alignment horizontal="center" vertical="center" wrapText="1"/>
    </xf>
    <xf numFmtId="172" fontId="2" fillId="3" borderId="5" xfId="0" applyNumberFormat="1" applyFont="1" applyFill="1" applyBorder="1" applyAlignment="1">
      <alignment horizontal="center" vertical="center" wrapText="1"/>
    </xf>
    <xf numFmtId="172" fontId="2" fillId="3" borderId="8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72" fontId="1" fillId="3" borderId="1" xfId="0" applyNumberFormat="1" applyFont="1" applyFill="1" applyBorder="1" applyAlignment="1" quotePrefix="1">
      <alignment horizontal="right" vertical="center" wrapText="1"/>
    </xf>
    <xf numFmtId="172" fontId="1" fillId="3" borderId="2" xfId="0" applyNumberFormat="1" applyFont="1" applyFill="1" applyBorder="1" applyAlignment="1">
      <alignment horizontal="right" vertical="center" wrapText="1"/>
    </xf>
    <xf numFmtId="172" fontId="1" fillId="3" borderId="6" xfId="0" applyNumberFormat="1" applyFont="1" applyFill="1" applyBorder="1" applyAlignment="1">
      <alignment horizontal="right" vertical="center" wrapText="1"/>
    </xf>
    <xf numFmtId="172" fontId="1" fillId="3" borderId="7" xfId="0" applyNumberFormat="1" applyFont="1" applyFill="1" applyBorder="1" applyAlignment="1">
      <alignment horizontal="right" vertical="center" wrapText="1"/>
    </xf>
    <xf numFmtId="172" fontId="1" fillId="3" borderId="5" xfId="0" applyNumberFormat="1" applyFont="1" applyFill="1" applyBorder="1" applyAlignment="1">
      <alignment horizontal="right" vertical="center" wrapText="1"/>
    </xf>
    <xf numFmtId="172" fontId="1" fillId="3" borderId="8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2" fontId="0" fillId="3" borderId="7" xfId="0" applyNumberFormat="1" applyFill="1" applyBorder="1" applyAlignment="1">
      <alignment horizontal="right" vertical="center" wrapText="1"/>
    </xf>
    <xf numFmtId="172" fontId="0" fillId="3" borderId="5" xfId="0" applyNumberFormat="1" applyFill="1" applyBorder="1" applyAlignment="1">
      <alignment horizontal="right" vertical="center" wrapText="1"/>
    </xf>
    <xf numFmtId="172" fontId="0" fillId="3" borderId="8" xfId="0" applyNumberFormat="1" applyFill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72" fontId="4" fillId="4" borderId="1" xfId="0" applyNumberFormat="1" applyFont="1" applyFill="1" applyBorder="1" applyAlignment="1" quotePrefix="1">
      <alignment horizontal="right" vertical="center" wrapText="1"/>
    </xf>
    <xf numFmtId="172" fontId="4" fillId="4" borderId="2" xfId="0" applyNumberFormat="1" applyFont="1" applyFill="1" applyBorder="1" applyAlignment="1">
      <alignment horizontal="right" vertical="center" wrapText="1"/>
    </xf>
    <xf numFmtId="172" fontId="4" fillId="4" borderId="6" xfId="0" applyNumberFormat="1" applyFont="1" applyFill="1" applyBorder="1" applyAlignment="1">
      <alignment horizontal="right" vertical="center" wrapText="1"/>
    </xf>
    <xf numFmtId="172" fontId="4" fillId="4" borderId="7" xfId="0" applyNumberFormat="1" applyFont="1" applyFill="1" applyBorder="1" applyAlignment="1">
      <alignment horizontal="right" vertical="center" wrapText="1"/>
    </xf>
    <xf numFmtId="172" fontId="4" fillId="4" borderId="5" xfId="0" applyNumberFormat="1" applyFont="1" applyFill="1" applyBorder="1" applyAlignment="1">
      <alignment horizontal="right" vertical="center" wrapText="1"/>
    </xf>
    <xf numFmtId="172" fontId="4" fillId="4" borderId="8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2" fontId="1" fillId="3" borderId="1" xfId="0" applyNumberFormat="1" applyFont="1" applyFill="1" applyBorder="1" applyAlignment="1" quotePrefix="1">
      <alignment horizontal="center" vertical="center" wrapText="1"/>
    </xf>
    <xf numFmtId="172" fontId="1" fillId="3" borderId="2" xfId="0" applyNumberFormat="1" applyFont="1" applyFill="1" applyBorder="1" applyAlignment="1">
      <alignment horizontal="center" vertical="center" wrapText="1"/>
    </xf>
    <xf numFmtId="172" fontId="1" fillId="3" borderId="6" xfId="0" applyNumberFormat="1" applyFont="1" applyFill="1" applyBorder="1" applyAlignment="1">
      <alignment horizontal="center" vertical="center" wrapText="1"/>
    </xf>
    <xf numFmtId="172" fontId="0" fillId="3" borderId="7" xfId="0" applyNumberFormat="1" applyFill="1" applyBorder="1" applyAlignment="1">
      <alignment vertical="center" wrapText="1"/>
    </xf>
    <xf numFmtId="172" fontId="0" fillId="3" borderId="5" xfId="0" applyNumberFormat="1" applyFill="1" applyBorder="1" applyAlignment="1">
      <alignment vertical="center" wrapText="1"/>
    </xf>
    <xf numFmtId="172" fontId="0" fillId="3" borderId="8" xfId="0" applyNumberFormat="1" applyFill="1" applyBorder="1" applyAlignment="1">
      <alignment vertical="center" wrapText="1"/>
    </xf>
    <xf numFmtId="172" fontId="0" fillId="4" borderId="7" xfId="0" applyNumberFormat="1" applyFill="1" applyBorder="1" applyAlignment="1">
      <alignment horizontal="right" vertical="center" wrapText="1"/>
    </xf>
    <xf numFmtId="172" fontId="0" fillId="4" borderId="5" xfId="0" applyNumberFormat="1" applyFill="1" applyBorder="1" applyAlignment="1">
      <alignment horizontal="right" vertical="center" wrapText="1"/>
    </xf>
    <xf numFmtId="172" fontId="0" fillId="4" borderId="8" xfId="0" applyNumberFormat="1" applyFill="1" applyBorder="1" applyAlignment="1">
      <alignment horizontal="right" vertical="center" wrapText="1"/>
    </xf>
    <xf numFmtId="172" fontId="19" fillId="4" borderId="22" xfId="0" applyNumberFormat="1" applyFont="1" applyFill="1" applyBorder="1" applyAlignment="1" quotePrefix="1">
      <alignment horizontal="right" vertical="center" wrapText="1"/>
    </xf>
    <xf numFmtId="172" fontId="19" fillId="4" borderId="22" xfId="0" applyNumberFormat="1" applyFont="1" applyFill="1" applyBorder="1" applyAlignment="1">
      <alignment horizontal="right" vertical="center" wrapText="1"/>
    </xf>
    <xf numFmtId="172" fontId="1" fillId="4" borderId="2" xfId="0" applyNumberFormat="1" applyFont="1" applyFill="1" applyBorder="1" applyAlignment="1" quotePrefix="1">
      <alignment horizontal="right" vertical="center" wrapText="1"/>
    </xf>
    <xf numFmtId="172" fontId="1" fillId="4" borderId="6" xfId="0" applyNumberFormat="1" applyFont="1" applyFill="1" applyBorder="1" applyAlignment="1" quotePrefix="1">
      <alignment horizontal="right" vertical="center" wrapText="1"/>
    </xf>
    <xf numFmtId="172" fontId="1" fillId="4" borderId="7" xfId="0" applyNumberFormat="1" applyFont="1" applyFill="1" applyBorder="1" applyAlignment="1" quotePrefix="1">
      <alignment horizontal="right" vertical="center" wrapText="1"/>
    </xf>
    <xf numFmtId="172" fontId="1" fillId="4" borderId="5" xfId="0" applyNumberFormat="1" applyFont="1" applyFill="1" applyBorder="1" applyAlignment="1" quotePrefix="1">
      <alignment horizontal="right" vertical="center" wrapText="1"/>
    </xf>
    <xf numFmtId="172" fontId="1" fillId="4" borderId="8" xfId="0" applyNumberFormat="1" applyFont="1" applyFill="1" applyBorder="1" applyAlignment="1" quotePrefix="1">
      <alignment horizontal="right" vertical="center" wrapText="1"/>
    </xf>
    <xf numFmtId="172" fontId="19" fillId="3" borderId="1" xfId="0" applyNumberFormat="1" applyFont="1" applyFill="1" applyBorder="1" applyAlignment="1" quotePrefix="1">
      <alignment horizontal="right" vertical="center" wrapText="1"/>
    </xf>
    <xf numFmtId="172" fontId="19" fillId="3" borderId="2" xfId="0" applyNumberFormat="1" applyFont="1" applyFill="1" applyBorder="1" applyAlignment="1">
      <alignment horizontal="right" vertical="center" wrapText="1"/>
    </xf>
    <xf numFmtId="172" fontId="19" fillId="3" borderId="6" xfId="0" applyNumberFormat="1" applyFont="1" applyFill="1" applyBorder="1" applyAlignment="1">
      <alignment horizontal="right" vertical="center" wrapText="1"/>
    </xf>
    <xf numFmtId="172" fontId="0" fillId="3" borderId="7" xfId="0" applyNumberFormat="1" applyFill="1" applyBorder="1" applyAlignment="1">
      <alignment horizontal="center" vertical="center" wrapText="1"/>
    </xf>
    <xf numFmtId="172" fontId="0" fillId="3" borderId="5" xfId="0" applyNumberFormat="1" applyFill="1" applyBorder="1" applyAlignment="1">
      <alignment horizontal="center" vertical="center" wrapText="1"/>
    </xf>
    <xf numFmtId="172" fontId="0" fillId="3" borderId="8" xfId="0" applyNumberFormat="1" applyFill="1" applyBorder="1" applyAlignment="1">
      <alignment horizontal="center" vertical="center" wrapText="1"/>
    </xf>
    <xf numFmtId="172" fontId="19" fillId="3" borderId="7" xfId="0" applyNumberFormat="1" applyFont="1" applyFill="1" applyBorder="1" applyAlignment="1">
      <alignment horizontal="right" vertical="center" wrapText="1"/>
    </xf>
    <xf numFmtId="172" fontId="19" fillId="3" borderId="5" xfId="0" applyNumberFormat="1" applyFont="1" applyFill="1" applyBorder="1" applyAlignment="1">
      <alignment horizontal="right" vertical="center" wrapText="1"/>
    </xf>
    <xf numFmtId="172" fontId="19" fillId="3" borderId="8" xfId="0" applyNumberFormat="1" applyFont="1" applyFill="1" applyBorder="1" applyAlignment="1">
      <alignment horizontal="right" vertical="center" wrapText="1"/>
    </xf>
    <xf numFmtId="172" fontId="1" fillId="3" borderId="7" xfId="0" applyNumberFormat="1" applyFont="1" applyFill="1" applyBorder="1" applyAlignment="1">
      <alignment horizontal="center" vertical="center" wrapText="1"/>
    </xf>
    <xf numFmtId="172" fontId="1" fillId="3" borderId="5" xfId="0" applyNumberFormat="1" applyFont="1" applyFill="1" applyBorder="1" applyAlignment="1">
      <alignment horizontal="center" vertical="center" wrapText="1"/>
    </xf>
    <xf numFmtId="172" fontId="1" fillId="3" borderId="8" xfId="0" applyNumberFormat="1" applyFont="1" applyFill="1" applyBorder="1" applyAlignment="1">
      <alignment horizontal="center" vertical="center" wrapText="1"/>
    </xf>
    <xf numFmtId="172" fontId="0" fillId="4" borderId="22" xfId="0" applyNumberFormat="1" applyFill="1" applyBorder="1" applyAlignment="1">
      <alignment horizontal="right" wrapText="1"/>
    </xf>
    <xf numFmtId="172" fontId="1" fillId="4" borderId="22" xfId="0" applyNumberFormat="1" applyFont="1" applyFill="1" applyBorder="1" applyAlignment="1" quotePrefix="1">
      <alignment horizontal="center" wrapText="1"/>
    </xf>
    <xf numFmtId="172" fontId="1" fillId="4" borderId="22" xfId="0" applyNumberFormat="1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49" fontId="1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1" fillId="0" borderId="22" xfId="0" applyFont="1" applyBorder="1" applyAlignment="1">
      <alignment horizontal="left" indent="1"/>
    </xf>
    <xf numFmtId="0" fontId="1" fillId="0" borderId="22" xfId="0" applyFont="1" applyBorder="1" applyAlignment="1">
      <alignment horizontal="left" wrapText="1" indent="1"/>
    </xf>
    <xf numFmtId="49" fontId="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180"/>
    </xf>
    <xf numFmtId="0" fontId="0" fillId="0" borderId="5" xfId="0" applyBorder="1" applyAlignment="1">
      <alignment vertical="center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76200</xdr:rowOff>
    </xdr:from>
    <xdr:to>
      <xdr:col>20</xdr:col>
      <xdr:colOff>57150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1028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21</xdr:col>
      <xdr:colOff>38100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57150</xdr:rowOff>
    </xdr:from>
    <xdr:to>
      <xdr:col>21</xdr:col>
      <xdr:colOff>28575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145</xdr:col>
      <xdr:colOff>9525</xdr:colOff>
      <xdr:row>4</xdr:row>
      <xdr:rowOff>28575</xdr:rowOff>
    </xdr:from>
    <xdr:to>
      <xdr:col>153</xdr:col>
      <xdr:colOff>9525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409575"/>
          <a:ext cx="533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144</xdr:col>
      <xdr:colOff>0</xdr:colOff>
      <xdr:row>4</xdr:row>
      <xdr:rowOff>38100</xdr:rowOff>
    </xdr:from>
    <xdr:to>
      <xdr:col>152</xdr:col>
      <xdr:colOff>0</xdr:colOff>
      <xdr:row>13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419100"/>
          <a:ext cx="533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144</xdr:col>
      <xdr:colOff>0</xdr:colOff>
      <xdr:row>4</xdr:row>
      <xdr:rowOff>38100</xdr:rowOff>
    </xdr:from>
    <xdr:to>
      <xdr:col>152</xdr:col>
      <xdr:colOff>0</xdr:colOff>
      <xdr:row>13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419100"/>
          <a:ext cx="533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144</xdr:col>
      <xdr:colOff>0</xdr:colOff>
      <xdr:row>4</xdr:row>
      <xdr:rowOff>38100</xdr:rowOff>
    </xdr:from>
    <xdr:to>
      <xdr:col>152</xdr:col>
      <xdr:colOff>0</xdr:colOff>
      <xdr:row>13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419100"/>
          <a:ext cx="533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143</xdr:col>
      <xdr:colOff>38100</xdr:colOff>
      <xdr:row>4</xdr:row>
      <xdr:rowOff>19050</xdr:rowOff>
    </xdr:from>
    <xdr:to>
      <xdr:col>151</xdr:col>
      <xdr:colOff>38100</xdr:colOff>
      <xdr:row>13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400050"/>
          <a:ext cx="533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144</xdr:col>
      <xdr:colOff>0</xdr:colOff>
      <xdr:row>4</xdr:row>
      <xdr:rowOff>38100</xdr:rowOff>
    </xdr:from>
    <xdr:to>
      <xdr:col>152</xdr:col>
      <xdr:colOff>0</xdr:colOff>
      <xdr:row>13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419100"/>
          <a:ext cx="533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vf.klerk.ru/blank/b001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"/>
  <sheetViews>
    <sheetView showGridLines="0" tabSelected="1" workbookViewId="0" topLeftCell="A1">
      <selection activeCell="E3" sqref="E3"/>
    </sheetView>
  </sheetViews>
  <sheetFormatPr defaultColWidth="9.00390625" defaultRowHeight="12.75"/>
  <cols>
    <col min="4" max="4" width="2.125" style="0" customWidth="1"/>
  </cols>
  <sheetData>
    <row r="3" spans="2:5" ht="12.75">
      <c r="B3" s="174">
        <v>38454</v>
      </c>
      <c r="C3" t="s">
        <v>260</v>
      </c>
      <c r="E3" s="175" t="s">
        <v>261</v>
      </c>
    </row>
    <row r="5" ht="13.5" thickBot="1"/>
    <row r="6" spans="3:5" ht="13.5" thickBot="1">
      <c r="C6" s="176"/>
      <c r="E6" t="s">
        <v>262</v>
      </c>
    </row>
    <row r="7" ht="13.5" thickBot="1"/>
    <row r="8" spans="3:5" ht="13.5" thickBot="1">
      <c r="C8" s="177"/>
      <c r="E8" t="s">
        <v>263</v>
      </c>
    </row>
    <row r="10" ht="13.5" thickBot="1"/>
    <row r="11" spans="2:10" ht="12.75">
      <c r="B11" s="178" t="s">
        <v>264</v>
      </c>
      <c r="C11" s="181" t="s">
        <v>265</v>
      </c>
      <c r="D11" s="181"/>
      <c r="E11" s="181"/>
      <c r="F11" s="181"/>
      <c r="G11" s="181"/>
      <c r="H11" s="181"/>
      <c r="I11" s="181"/>
      <c r="J11" s="182"/>
    </row>
    <row r="12" spans="2:10" ht="12.75">
      <c r="B12" s="179"/>
      <c r="C12" s="183"/>
      <c r="D12" s="183"/>
      <c r="E12" s="183"/>
      <c r="F12" s="183"/>
      <c r="G12" s="183"/>
      <c r="H12" s="183"/>
      <c r="I12" s="183"/>
      <c r="J12" s="184"/>
    </row>
    <row r="13" spans="2:10" ht="13.5" thickBot="1">
      <c r="B13" s="180"/>
      <c r="C13" s="185"/>
      <c r="D13" s="185"/>
      <c r="E13" s="185"/>
      <c r="F13" s="185"/>
      <c r="G13" s="185"/>
      <c r="H13" s="185"/>
      <c r="I13" s="185"/>
      <c r="J13" s="186"/>
    </row>
  </sheetData>
  <mergeCells count="1">
    <mergeCell ref="C11:J13"/>
  </mergeCells>
  <hyperlinks>
    <hyperlink ref="E3" r:id="rId1" display="http://mvf.klerk.ru/blank/b001.htm"/>
  </hyperlinks>
  <printOptions/>
  <pageMargins left="0.75" right="0.75" top="1" bottom="1" header="0.5" footer="0.5"/>
  <pageSetup horizontalDpi="204" verticalDpi="204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8"/>
  <sheetViews>
    <sheetView showGridLines="0" workbookViewId="0" topLeftCell="A7">
      <selection activeCell="B41" sqref="B41:AZ43"/>
    </sheetView>
  </sheetViews>
  <sheetFormatPr defaultColWidth="9.00390625" defaultRowHeight="12.75"/>
  <cols>
    <col min="1" max="16384" width="0.875" style="95" customWidth="1"/>
  </cols>
  <sheetData>
    <row r="1" spans="1:120" ht="7.5" customHeight="1">
      <c r="A1" s="89"/>
      <c r="B1" s="90"/>
      <c r="C1" s="90"/>
      <c r="D1" s="172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90"/>
      <c r="Z1" s="90"/>
      <c r="AA1" s="90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2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4"/>
    </row>
    <row r="2" spans="1:120" ht="7.5" customHeight="1">
      <c r="A2" s="98"/>
      <c r="B2" s="99"/>
      <c r="C2" s="9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99"/>
      <c r="Z2" s="99"/>
      <c r="AA2" s="99"/>
      <c r="AB2" s="100"/>
      <c r="AC2" s="100"/>
      <c r="AD2" s="100"/>
      <c r="AE2" s="161" t="s">
        <v>0</v>
      </c>
      <c r="AF2" s="161"/>
      <c r="AG2" s="161"/>
      <c r="AH2" s="161"/>
      <c r="AI2" s="161"/>
      <c r="AJ2" s="161"/>
      <c r="AK2" s="161"/>
      <c r="AL2" s="162"/>
      <c r="AM2" s="200" t="s">
        <v>61</v>
      </c>
      <c r="AN2" s="201"/>
      <c r="AO2" s="202"/>
      <c r="AP2" s="200" t="s">
        <v>61</v>
      </c>
      <c r="AQ2" s="201"/>
      <c r="AR2" s="202"/>
      <c r="AS2" s="200"/>
      <c r="AT2" s="201"/>
      <c r="AU2" s="202"/>
      <c r="AV2" s="200"/>
      <c r="AW2" s="201"/>
      <c r="AX2" s="202"/>
      <c r="AY2" s="200"/>
      <c r="AZ2" s="201"/>
      <c r="BA2" s="202"/>
      <c r="BB2" s="200"/>
      <c r="BC2" s="201"/>
      <c r="BD2" s="202"/>
      <c r="BE2" s="200"/>
      <c r="BF2" s="201"/>
      <c r="BG2" s="202"/>
      <c r="BH2" s="200"/>
      <c r="BI2" s="201"/>
      <c r="BJ2" s="202"/>
      <c r="BK2" s="200"/>
      <c r="BL2" s="201"/>
      <c r="BM2" s="202"/>
      <c r="BN2" s="200"/>
      <c r="BO2" s="201"/>
      <c r="BP2" s="202"/>
      <c r="BQ2" s="200"/>
      <c r="BR2" s="201"/>
      <c r="BS2" s="202"/>
      <c r="BT2" s="200"/>
      <c r="BU2" s="201"/>
      <c r="BV2" s="202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58" t="s">
        <v>192</v>
      </c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02"/>
    </row>
    <row r="3" spans="1:120" ht="7.5" customHeight="1">
      <c r="A3" s="103"/>
      <c r="B3" s="100"/>
      <c r="C3" s="10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00"/>
      <c r="Z3" s="100"/>
      <c r="AA3" s="100"/>
      <c r="AB3" s="100"/>
      <c r="AC3" s="100"/>
      <c r="AD3" s="100"/>
      <c r="AE3" s="161"/>
      <c r="AF3" s="161"/>
      <c r="AG3" s="161"/>
      <c r="AH3" s="161"/>
      <c r="AI3" s="161"/>
      <c r="AJ3" s="161"/>
      <c r="AK3" s="161"/>
      <c r="AL3" s="162"/>
      <c r="AM3" s="203"/>
      <c r="AN3" s="204"/>
      <c r="AO3" s="205"/>
      <c r="AP3" s="203"/>
      <c r="AQ3" s="204"/>
      <c r="AR3" s="205"/>
      <c r="AS3" s="203"/>
      <c r="AT3" s="204"/>
      <c r="AU3" s="205"/>
      <c r="AV3" s="203"/>
      <c r="AW3" s="204"/>
      <c r="AX3" s="205"/>
      <c r="AY3" s="203"/>
      <c r="AZ3" s="204"/>
      <c r="BA3" s="205"/>
      <c r="BB3" s="203"/>
      <c r="BC3" s="204"/>
      <c r="BD3" s="205"/>
      <c r="BE3" s="203"/>
      <c r="BF3" s="204"/>
      <c r="BG3" s="205"/>
      <c r="BH3" s="203"/>
      <c r="BI3" s="204"/>
      <c r="BJ3" s="205"/>
      <c r="BK3" s="203"/>
      <c r="BL3" s="204"/>
      <c r="BM3" s="205"/>
      <c r="BN3" s="203"/>
      <c r="BO3" s="204"/>
      <c r="BP3" s="205"/>
      <c r="BQ3" s="203"/>
      <c r="BR3" s="204"/>
      <c r="BS3" s="205"/>
      <c r="BT3" s="203"/>
      <c r="BU3" s="204"/>
      <c r="BV3" s="205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02"/>
    </row>
    <row r="4" spans="1:120" ht="7.5" customHeight="1">
      <c r="A4" s="103"/>
      <c r="B4" s="100"/>
      <c r="C4" s="10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02"/>
    </row>
    <row r="5" spans="1:120" ht="7.5" customHeight="1">
      <c r="A5" s="103"/>
      <c r="B5" s="100"/>
      <c r="C5" s="10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00"/>
      <c r="Z5" s="100"/>
      <c r="AA5" s="100"/>
      <c r="AB5" s="100"/>
      <c r="AC5" s="100"/>
      <c r="AD5" s="100"/>
      <c r="AE5" s="161" t="s">
        <v>1</v>
      </c>
      <c r="AF5" s="161"/>
      <c r="AG5" s="161"/>
      <c r="AH5" s="161"/>
      <c r="AI5" s="161"/>
      <c r="AJ5" s="161"/>
      <c r="AK5" s="161"/>
      <c r="AL5" s="162"/>
      <c r="AM5" s="200"/>
      <c r="AN5" s="201"/>
      <c r="AO5" s="202"/>
      <c r="AP5" s="200"/>
      <c r="AQ5" s="201"/>
      <c r="AR5" s="202"/>
      <c r="AS5" s="200"/>
      <c r="AT5" s="201"/>
      <c r="AU5" s="202"/>
      <c r="AV5" s="200"/>
      <c r="AW5" s="201"/>
      <c r="AX5" s="202"/>
      <c r="AY5" s="200"/>
      <c r="AZ5" s="201"/>
      <c r="BA5" s="202"/>
      <c r="BB5" s="200"/>
      <c r="BC5" s="201"/>
      <c r="BD5" s="202"/>
      <c r="BE5" s="200"/>
      <c r="BF5" s="201"/>
      <c r="BG5" s="202"/>
      <c r="BH5" s="200"/>
      <c r="BI5" s="201"/>
      <c r="BJ5" s="202"/>
      <c r="BK5" s="200"/>
      <c r="BL5" s="201"/>
      <c r="BM5" s="202"/>
      <c r="BN5" s="163" t="s">
        <v>2</v>
      </c>
      <c r="BO5" s="164"/>
      <c r="BP5" s="164"/>
      <c r="BQ5" s="164"/>
      <c r="BR5" s="164"/>
      <c r="BS5" s="157"/>
      <c r="BT5" s="200" t="s">
        <v>61</v>
      </c>
      <c r="BU5" s="201"/>
      <c r="BV5" s="202"/>
      <c r="BW5" s="200" t="s">
        <v>61</v>
      </c>
      <c r="BX5" s="201"/>
      <c r="BY5" s="202"/>
      <c r="BZ5" s="200" t="s">
        <v>62</v>
      </c>
      <c r="CA5" s="201"/>
      <c r="CB5" s="202"/>
      <c r="CC5" s="100"/>
      <c r="CD5" s="100"/>
      <c r="CE5" s="100"/>
      <c r="CF5" s="100"/>
      <c r="CG5" s="100"/>
      <c r="CH5" s="100"/>
      <c r="CI5" s="100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02"/>
    </row>
    <row r="6" spans="1:120" ht="7.5" customHeight="1">
      <c r="A6" s="103"/>
      <c r="B6" s="100"/>
      <c r="C6" s="10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00"/>
      <c r="Z6" s="100"/>
      <c r="AA6" s="100"/>
      <c r="AB6" s="100"/>
      <c r="AC6" s="100"/>
      <c r="AD6" s="100"/>
      <c r="AE6" s="161"/>
      <c r="AF6" s="161"/>
      <c r="AG6" s="161"/>
      <c r="AH6" s="161"/>
      <c r="AI6" s="161"/>
      <c r="AJ6" s="161"/>
      <c r="AK6" s="161"/>
      <c r="AL6" s="162"/>
      <c r="AM6" s="203"/>
      <c r="AN6" s="204"/>
      <c r="AO6" s="205"/>
      <c r="AP6" s="203"/>
      <c r="AQ6" s="204"/>
      <c r="AR6" s="205"/>
      <c r="AS6" s="203"/>
      <c r="AT6" s="204"/>
      <c r="AU6" s="205"/>
      <c r="AV6" s="203"/>
      <c r="AW6" s="204"/>
      <c r="AX6" s="205"/>
      <c r="AY6" s="203"/>
      <c r="AZ6" s="204"/>
      <c r="BA6" s="205"/>
      <c r="BB6" s="203"/>
      <c r="BC6" s="204"/>
      <c r="BD6" s="205"/>
      <c r="BE6" s="203"/>
      <c r="BF6" s="204"/>
      <c r="BG6" s="205"/>
      <c r="BH6" s="203"/>
      <c r="BI6" s="204"/>
      <c r="BJ6" s="205"/>
      <c r="BK6" s="203"/>
      <c r="BL6" s="204"/>
      <c r="BM6" s="205"/>
      <c r="BN6" s="163"/>
      <c r="BO6" s="164"/>
      <c r="BP6" s="164"/>
      <c r="BQ6" s="164"/>
      <c r="BR6" s="164"/>
      <c r="BS6" s="157"/>
      <c r="BT6" s="203"/>
      <c r="BU6" s="204"/>
      <c r="BV6" s="205"/>
      <c r="BW6" s="203"/>
      <c r="BX6" s="204"/>
      <c r="BY6" s="205"/>
      <c r="BZ6" s="203"/>
      <c r="CA6" s="204"/>
      <c r="CB6" s="205"/>
      <c r="CC6" s="100"/>
      <c r="CD6" s="100"/>
      <c r="CE6" s="100"/>
      <c r="CF6" s="100"/>
      <c r="CG6" s="100"/>
      <c r="CH6" s="100"/>
      <c r="CI6" s="100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02"/>
    </row>
    <row r="7" spans="1:120" ht="7.5" customHeight="1">
      <c r="A7" s="103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01"/>
    </row>
    <row r="8" spans="1:120" ht="7.5" customHeight="1">
      <c r="A8" s="103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01"/>
    </row>
    <row r="9" spans="1:120" ht="4.5" customHeight="1">
      <c r="A9" s="103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101"/>
    </row>
    <row r="10" spans="1:120" s="107" customFormat="1" ht="12.7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 t="s">
        <v>197</v>
      </c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87" t="s">
        <v>193</v>
      </c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06"/>
    </row>
    <row r="11" spans="1:120" ht="7.5" customHeight="1">
      <c r="A11" s="103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8"/>
      <c r="DP11" s="101"/>
    </row>
    <row r="12" spans="1:120" ht="15">
      <c r="A12" s="173" t="s">
        <v>194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7"/>
    </row>
    <row r="13" spans="1:120" ht="15">
      <c r="A13" s="173" t="s">
        <v>195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7"/>
    </row>
    <row r="14" spans="1:120" ht="15">
      <c r="A14" s="173" t="s">
        <v>196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7"/>
    </row>
    <row r="15" spans="1:120" ht="7.5" customHeight="1">
      <c r="A15" s="103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1"/>
    </row>
    <row r="16" spans="1:120" s="112" customFormat="1" ht="8.25">
      <c r="A16" s="109"/>
      <c r="B16" s="110" t="s">
        <v>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1"/>
    </row>
    <row r="17" spans="1:120" s="112" customFormat="1" ht="8.25">
      <c r="A17" s="109"/>
      <c r="B17" s="110" t="s">
        <v>198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1"/>
    </row>
    <row r="18" spans="1:120" s="112" customFormat="1" ht="8.25">
      <c r="A18" s="109"/>
      <c r="B18" s="110" t="s">
        <v>199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1"/>
    </row>
    <row r="19" spans="1:120" ht="7.5" customHeight="1">
      <c r="A19" s="103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1"/>
    </row>
    <row r="20" spans="1:120" ht="7.5" customHeight="1">
      <c r="A20" s="103"/>
      <c r="B20" s="189" t="s">
        <v>4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89" t="s">
        <v>200</v>
      </c>
      <c r="AB20" s="189"/>
      <c r="AC20" s="189"/>
      <c r="AD20" s="189"/>
      <c r="AE20" s="189"/>
      <c r="AF20" s="189"/>
      <c r="AG20" s="189"/>
      <c r="AH20" s="189"/>
      <c r="AI20" s="189"/>
      <c r="AJ20" s="189"/>
      <c r="AK20" s="100"/>
      <c r="AL20" s="100"/>
      <c r="AM20" s="100"/>
      <c r="AN20" s="100"/>
      <c r="AO20" s="100"/>
      <c r="AP20" s="100"/>
      <c r="AQ20" s="100"/>
      <c r="AR20" s="100"/>
      <c r="AS20" s="100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00"/>
      <c r="BF20" s="100"/>
      <c r="BG20" s="100"/>
      <c r="BH20" s="100"/>
      <c r="BI20" s="100"/>
      <c r="BJ20" s="189" t="s">
        <v>201</v>
      </c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1"/>
    </row>
    <row r="21" spans="1:120" s="107" customFormat="1" ht="7.5" customHeight="1">
      <c r="A21" s="104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27"/>
      <c r="M21" s="200"/>
      <c r="N21" s="201"/>
      <c r="O21" s="202"/>
      <c r="P21" s="159" t="s">
        <v>6</v>
      </c>
      <c r="Q21" s="164"/>
      <c r="R21" s="157"/>
      <c r="S21" s="200"/>
      <c r="T21" s="201"/>
      <c r="U21" s="202"/>
      <c r="V21" s="105"/>
      <c r="W21" s="105"/>
      <c r="X21" s="105"/>
      <c r="Y21" s="105"/>
      <c r="Z21" s="105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27"/>
      <c r="AL21" s="200"/>
      <c r="AM21" s="201"/>
      <c r="AN21" s="202"/>
      <c r="AO21" s="105"/>
      <c r="AP21" s="105"/>
      <c r="AQ21" s="105"/>
      <c r="AR21" s="105"/>
      <c r="AS21" s="105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27"/>
      <c r="BF21" s="27"/>
      <c r="BG21" s="27"/>
      <c r="BH21" s="27"/>
      <c r="BI21" s="27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05"/>
      <c r="CD21" s="200"/>
      <c r="CE21" s="201"/>
      <c r="CF21" s="202"/>
      <c r="CG21" s="200"/>
      <c r="CH21" s="201"/>
      <c r="CI21" s="202"/>
      <c r="CJ21" s="200"/>
      <c r="CK21" s="201"/>
      <c r="CL21" s="202"/>
      <c r="CM21" s="200"/>
      <c r="CN21" s="201"/>
      <c r="CO21" s="202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6"/>
    </row>
    <row r="22" spans="1:120" s="107" customFormat="1" ht="7.5" customHeight="1">
      <c r="A22" s="104"/>
      <c r="B22" s="191" t="s">
        <v>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27"/>
      <c r="M22" s="203"/>
      <c r="N22" s="204"/>
      <c r="O22" s="205"/>
      <c r="P22" s="163"/>
      <c r="Q22" s="164"/>
      <c r="R22" s="157"/>
      <c r="S22" s="203"/>
      <c r="T22" s="204"/>
      <c r="U22" s="205"/>
      <c r="V22" s="105"/>
      <c r="W22" s="105"/>
      <c r="X22" s="105"/>
      <c r="Y22" s="105"/>
      <c r="Z22" s="105"/>
      <c r="AA22" s="191" t="s">
        <v>7</v>
      </c>
      <c r="AB22" s="191"/>
      <c r="AC22" s="191"/>
      <c r="AD22" s="191"/>
      <c r="AE22" s="191"/>
      <c r="AF22" s="191"/>
      <c r="AG22" s="191"/>
      <c r="AH22" s="191"/>
      <c r="AI22" s="191"/>
      <c r="AJ22" s="191"/>
      <c r="AK22" s="27"/>
      <c r="AL22" s="203"/>
      <c r="AM22" s="204"/>
      <c r="AN22" s="205"/>
      <c r="AO22" s="105"/>
      <c r="AP22" s="105"/>
      <c r="AQ22" s="105"/>
      <c r="AR22" s="105"/>
      <c r="AS22" s="105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27"/>
      <c r="BF22" s="27"/>
      <c r="BG22" s="27"/>
      <c r="BH22" s="27"/>
      <c r="BI22" s="27"/>
      <c r="BJ22" s="191" t="s">
        <v>7</v>
      </c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05"/>
      <c r="CD22" s="203"/>
      <c r="CE22" s="204"/>
      <c r="CF22" s="205"/>
      <c r="CG22" s="203"/>
      <c r="CH22" s="204"/>
      <c r="CI22" s="205"/>
      <c r="CJ22" s="203"/>
      <c r="CK22" s="204"/>
      <c r="CL22" s="205"/>
      <c r="CM22" s="203"/>
      <c r="CN22" s="204"/>
      <c r="CO22" s="2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6"/>
    </row>
    <row r="23" spans="1:120" ht="7.5" customHeight="1">
      <c r="A23" s="103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00"/>
      <c r="AL23" s="100"/>
      <c r="AM23" s="100"/>
      <c r="AN23" s="100"/>
      <c r="AO23" s="100"/>
      <c r="AP23" s="100"/>
      <c r="AQ23" s="100"/>
      <c r="AR23" s="100"/>
      <c r="AS23" s="100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00"/>
      <c r="BF23" s="100"/>
      <c r="BG23" s="100"/>
      <c r="BH23" s="100"/>
      <c r="BI23" s="100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1"/>
    </row>
    <row r="24" spans="1:120" ht="7.5" customHeight="1">
      <c r="A24" s="103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1"/>
    </row>
    <row r="25" spans="1:120" ht="15" customHeight="1">
      <c r="A25" s="103"/>
      <c r="B25" s="115" t="s">
        <v>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00"/>
      <c r="CX25" s="100"/>
      <c r="CY25" s="100"/>
      <c r="CZ25" s="100"/>
      <c r="DA25" s="100"/>
      <c r="DB25" s="88" t="s">
        <v>9</v>
      </c>
      <c r="DC25" s="100"/>
      <c r="DD25" s="206"/>
      <c r="DE25" s="207"/>
      <c r="DF25" s="208"/>
      <c r="DG25" s="206"/>
      <c r="DH25" s="207"/>
      <c r="DI25" s="208"/>
      <c r="DJ25" s="206"/>
      <c r="DK25" s="207"/>
      <c r="DL25" s="208"/>
      <c r="DM25" s="206"/>
      <c r="DN25" s="207"/>
      <c r="DO25" s="208"/>
      <c r="DP25" s="101"/>
    </row>
    <row r="26" spans="1:120" s="112" customFormat="1" ht="8.2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52" t="s">
        <v>10</v>
      </c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1"/>
    </row>
    <row r="27" spans="1:120" ht="7.5" customHeight="1">
      <c r="A27" s="103"/>
      <c r="B27" s="168" t="s">
        <v>63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 t="s">
        <v>64</v>
      </c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00"/>
      <c r="AJ27" s="100"/>
      <c r="AK27" s="100"/>
      <c r="AL27" s="100"/>
      <c r="AM27" s="199" t="s">
        <v>66</v>
      </c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00"/>
      <c r="BK27" s="100"/>
      <c r="BL27" s="100"/>
      <c r="BM27" s="100"/>
      <c r="BN27" s="199" t="s">
        <v>67</v>
      </c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00"/>
      <c r="CL27" s="100"/>
      <c r="CM27" s="100"/>
      <c r="CN27" s="100"/>
      <c r="CO27" s="170" t="s">
        <v>65</v>
      </c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00"/>
      <c r="DM27" s="100"/>
      <c r="DN27" s="100"/>
      <c r="DO27" s="100"/>
      <c r="DP27" s="101"/>
    </row>
    <row r="28" spans="1:120" ht="7.5" customHeight="1">
      <c r="A28" s="103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00"/>
      <c r="AJ28" s="200"/>
      <c r="AK28" s="201"/>
      <c r="AL28" s="202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00"/>
      <c r="BK28" s="200"/>
      <c r="BL28" s="201"/>
      <c r="BM28" s="202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00"/>
      <c r="CL28" s="200"/>
      <c r="CM28" s="201"/>
      <c r="CN28" s="202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00"/>
      <c r="DM28" s="200"/>
      <c r="DN28" s="201"/>
      <c r="DO28" s="202"/>
      <c r="DP28" s="101"/>
    </row>
    <row r="29" spans="1:120" ht="7.5" customHeight="1">
      <c r="A29" s="103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00"/>
      <c r="AJ29" s="203"/>
      <c r="AK29" s="204"/>
      <c r="AL29" s="205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00"/>
      <c r="BK29" s="203"/>
      <c r="BL29" s="204"/>
      <c r="BM29" s="205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00"/>
      <c r="CL29" s="203"/>
      <c r="CM29" s="204"/>
      <c r="CN29" s="205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00"/>
      <c r="DM29" s="203"/>
      <c r="DN29" s="204"/>
      <c r="DO29" s="205"/>
      <c r="DP29" s="101"/>
    </row>
    <row r="30" spans="1:120" ht="7.5" customHeight="1">
      <c r="A30" s="103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00"/>
      <c r="AJ30" s="100"/>
      <c r="AK30" s="100"/>
      <c r="AL30" s="100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00"/>
      <c r="BK30" s="100"/>
      <c r="BL30" s="100"/>
      <c r="BM30" s="100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00"/>
      <c r="CL30" s="100"/>
      <c r="CM30" s="100"/>
      <c r="CN30" s="10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00"/>
      <c r="DM30" s="100"/>
      <c r="DN30" s="100"/>
      <c r="DO30" s="100"/>
      <c r="DP30" s="101"/>
    </row>
    <row r="31" spans="1:120" ht="7.5" customHeight="1">
      <c r="A31" s="103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100"/>
      <c r="AJ31" s="100"/>
      <c r="AK31" s="100"/>
      <c r="AL31" s="100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00"/>
      <c r="BK31" s="100"/>
      <c r="BL31" s="100"/>
      <c r="BM31" s="100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00"/>
      <c r="CL31" s="100"/>
      <c r="CM31" s="100"/>
      <c r="CN31" s="100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00"/>
      <c r="DM31" s="100"/>
      <c r="DN31" s="100"/>
      <c r="DO31" s="100"/>
      <c r="DP31" s="101"/>
    </row>
    <row r="32" spans="1:120" ht="7.5" customHeight="1">
      <c r="A32" s="103"/>
      <c r="B32" s="209" t="s">
        <v>202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117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118"/>
      <c r="BE32" s="118"/>
      <c r="BF32" s="118"/>
      <c r="BG32" s="118"/>
      <c r="BH32" s="118"/>
      <c r="BI32" s="118"/>
      <c r="BJ32" s="100"/>
      <c r="BK32" s="100"/>
      <c r="BL32" s="100"/>
      <c r="BM32" s="100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00"/>
      <c r="CL32" s="100"/>
      <c r="CM32" s="100"/>
      <c r="CN32" s="100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00"/>
      <c r="DM32" s="100"/>
      <c r="DN32" s="100"/>
      <c r="DO32" s="100"/>
      <c r="DP32" s="101"/>
    </row>
    <row r="33" spans="1:120" ht="7.5" customHeight="1">
      <c r="A33" s="103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88"/>
      <c r="AE33" s="88"/>
      <c r="AF33" s="193"/>
      <c r="AG33" s="194"/>
      <c r="AH33" s="195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118"/>
      <c r="BE33" s="27"/>
      <c r="BF33" s="27"/>
      <c r="BG33" s="27"/>
      <c r="BH33" s="118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8"/>
      <c r="CF33" s="27"/>
      <c r="CG33" s="27"/>
      <c r="CH33" s="27"/>
      <c r="CI33" s="118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27"/>
      <c r="DH33" s="27"/>
      <c r="DI33" s="27"/>
      <c r="DJ33" s="117"/>
      <c r="DK33" s="117"/>
      <c r="DL33" s="100"/>
      <c r="DM33" s="100"/>
      <c r="DN33" s="100"/>
      <c r="DO33" s="100"/>
      <c r="DP33" s="101"/>
    </row>
    <row r="34" spans="1:120" ht="7.5" customHeight="1">
      <c r="A34" s="103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88"/>
      <c r="AE34" s="88"/>
      <c r="AF34" s="196"/>
      <c r="AG34" s="197"/>
      <c r="AH34" s="19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118"/>
      <c r="BE34" s="27"/>
      <c r="BF34" s="27"/>
      <c r="BG34" s="27"/>
      <c r="BH34" s="118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8"/>
      <c r="CF34" s="27"/>
      <c r="CG34" s="27"/>
      <c r="CH34" s="27"/>
      <c r="CI34" s="118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27"/>
      <c r="DH34" s="27"/>
      <c r="DI34" s="27"/>
      <c r="DJ34" s="117"/>
      <c r="DK34" s="117"/>
      <c r="DL34" s="100"/>
      <c r="DM34" s="100"/>
      <c r="DN34" s="100"/>
      <c r="DO34" s="100"/>
      <c r="DP34" s="101"/>
    </row>
    <row r="35" spans="1:120" ht="7.5" customHeight="1">
      <c r="A35" s="103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118"/>
      <c r="BE35" s="118"/>
      <c r="BF35" s="118"/>
      <c r="BG35" s="118"/>
      <c r="BH35" s="118"/>
      <c r="BI35" s="118"/>
      <c r="BJ35" s="100"/>
      <c r="BK35" s="100"/>
      <c r="BL35" s="100"/>
      <c r="BM35" s="100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00"/>
      <c r="CL35" s="100"/>
      <c r="CM35" s="100"/>
      <c r="CN35" s="100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00"/>
      <c r="DM35" s="100"/>
      <c r="DN35" s="100"/>
      <c r="DO35" s="100"/>
      <c r="DP35" s="101"/>
    </row>
    <row r="36" spans="1:120" s="112" customFormat="1" ht="8.25">
      <c r="A36" s="109"/>
      <c r="B36" s="152" t="s">
        <v>11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11"/>
    </row>
    <row r="37" spans="1:120" ht="7.5" customHeight="1">
      <c r="A37" s="103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1"/>
    </row>
    <row r="38" spans="1:120" s="121" customFormat="1" ht="12.75">
      <c r="A38" s="119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20"/>
    </row>
    <row r="39" spans="1:120" s="112" customFormat="1" ht="8.25">
      <c r="A39" s="109"/>
      <c r="B39" s="152" t="s">
        <v>203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11"/>
    </row>
    <row r="40" spans="1:120" s="112" customFormat="1" ht="8.25">
      <c r="A40" s="109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111"/>
    </row>
    <row r="41" spans="1:120" ht="7.5" customHeight="1">
      <c r="A41" s="103"/>
      <c r="B41" s="213" t="s">
        <v>266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1"/>
    </row>
    <row r="42" spans="1:120" ht="15" customHeight="1">
      <c r="A42" s="10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00"/>
      <c r="BB42" s="206"/>
      <c r="BC42" s="207"/>
      <c r="BD42" s="208"/>
      <c r="BE42" s="206"/>
      <c r="BF42" s="207"/>
      <c r="BG42" s="208"/>
      <c r="BH42" s="206"/>
      <c r="BI42" s="207"/>
      <c r="BJ42" s="208"/>
      <c r="BK42" s="206"/>
      <c r="BL42" s="207"/>
      <c r="BM42" s="208"/>
      <c r="BN42" s="206"/>
      <c r="BO42" s="207"/>
      <c r="BP42" s="208"/>
      <c r="BQ42" s="206"/>
      <c r="BR42" s="207"/>
      <c r="BS42" s="208"/>
      <c r="BT42" s="206"/>
      <c r="BU42" s="207"/>
      <c r="BV42" s="208"/>
      <c r="BW42" s="206"/>
      <c r="BX42" s="207"/>
      <c r="BY42" s="208"/>
      <c r="BZ42" s="206"/>
      <c r="CA42" s="207"/>
      <c r="CB42" s="208"/>
      <c r="CC42" s="206"/>
      <c r="CD42" s="207"/>
      <c r="CE42" s="208"/>
      <c r="CF42" s="206"/>
      <c r="CG42" s="207"/>
      <c r="CH42" s="208"/>
      <c r="CI42" s="206"/>
      <c r="CJ42" s="207"/>
      <c r="CK42" s="208"/>
      <c r="CL42" s="206"/>
      <c r="CM42" s="207"/>
      <c r="CN42" s="208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1"/>
    </row>
    <row r="43" spans="1:120" ht="7.5" customHeight="1">
      <c r="A43" s="10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1"/>
    </row>
    <row r="44" spans="1:120" ht="7.5" customHeight="1">
      <c r="A44" s="103"/>
      <c r="B44" s="213" t="s">
        <v>103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1"/>
    </row>
    <row r="45" spans="1:120" ht="15" customHeight="1">
      <c r="A45" s="10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00"/>
      <c r="BB45" s="206"/>
      <c r="BC45" s="207"/>
      <c r="BD45" s="208"/>
      <c r="BE45" s="206"/>
      <c r="BF45" s="207"/>
      <c r="BG45" s="208"/>
      <c r="BH45" s="206"/>
      <c r="BI45" s="207"/>
      <c r="BJ45" s="208"/>
      <c r="BK45" s="206"/>
      <c r="BL45" s="207"/>
      <c r="BM45" s="208"/>
      <c r="BN45" s="206"/>
      <c r="BO45" s="207"/>
      <c r="BP45" s="208"/>
      <c r="BQ45" s="206"/>
      <c r="BR45" s="207"/>
      <c r="BS45" s="208"/>
      <c r="BT45" s="206"/>
      <c r="BU45" s="207"/>
      <c r="BV45" s="208"/>
      <c r="BW45" s="206"/>
      <c r="BX45" s="207"/>
      <c r="BY45" s="208"/>
      <c r="BZ45" s="206"/>
      <c r="CA45" s="207"/>
      <c r="CB45" s="208"/>
      <c r="CC45" s="206"/>
      <c r="CD45" s="207"/>
      <c r="CE45" s="208"/>
      <c r="CF45" s="206"/>
      <c r="CG45" s="207"/>
      <c r="CH45" s="208"/>
      <c r="CI45" s="206"/>
      <c r="CJ45" s="207"/>
      <c r="CK45" s="208"/>
      <c r="CL45" s="206"/>
      <c r="CM45" s="207"/>
      <c r="CN45" s="208"/>
      <c r="CO45" s="206"/>
      <c r="CP45" s="207"/>
      <c r="CQ45" s="208"/>
      <c r="CR45" s="206"/>
      <c r="CS45" s="207"/>
      <c r="CT45" s="208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1"/>
    </row>
    <row r="46" spans="1:120" ht="7.5" customHeight="1">
      <c r="A46" s="10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00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1"/>
    </row>
    <row r="47" spans="1:120" ht="7.5" customHeight="1">
      <c r="A47" s="103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0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1"/>
    </row>
    <row r="48" spans="1:120" s="121" customFormat="1" ht="12.75">
      <c r="A48" s="119"/>
      <c r="B48" s="126" t="s">
        <v>104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0"/>
    </row>
    <row r="49" spans="1:120" ht="7.5" customHeight="1">
      <c r="A49" s="103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89" t="s">
        <v>14</v>
      </c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1"/>
    </row>
    <row r="50" spans="1:120" ht="7.5" customHeight="1">
      <c r="A50" s="103"/>
      <c r="B50" s="153" t="s">
        <v>105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200"/>
      <c r="AG50" s="201"/>
      <c r="AH50" s="202"/>
      <c r="AI50" s="200"/>
      <c r="AJ50" s="201"/>
      <c r="AK50" s="202"/>
      <c r="AL50" s="200"/>
      <c r="AM50" s="201"/>
      <c r="AN50" s="202"/>
      <c r="AO50" s="100"/>
      <c r="AP50" s="154" t="s">
        <v>12</v>
      </c>
      <c r="AQ50" s="154"/>
      <c r="AR50" s="154"/>
      <c r="AS50" s="154"/>
      <c r="AT50" s="154"/>
      <c r="AU50" s="154"/>
      <c r="AV50" s="154"/>
      <c r="AW50" s="154"/>
      <c r="AX50" s="154"/>
      <c r="AY50" s="154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00"/>
      <c r="CZ50" s="200"/>
      <c r="DA50" s="201"/>
      <c r="DB50" s="202"/>
      <c r="DC50" s="200"/>
      <c r="DD50" s="201"/>
      <c r="DE50" s="202"/>
      <c r="DF50" s="200"/>
      <c r="DG50" s="201"/>
      <c r="DH50" s="202"/>
      <c r="DI50" s="171" t="s">
        <v>13</v>
      </c>
      <c r="DJ50" s="171"/>
      <c r="DK50" s="171"/>
      <c r="DL50" s="171"/>
      <c r="DM50" s="171"/>
      <c r="DN50" s="171"/>
      <c r="DO50" s="171"/>
      <c r="DP50" s="101"/>
    </row>
    <row r="51" spans="1:120" ht="7.5" customHeight="1">
      <c r="A51" s="10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203"/>
      <c r="AG51" s="204"/>
      <c r="AH51" s="205"/>
      <c r="AI51" s="203"/>
      <c r="AJ51" s="204"/>
      <c r="AK51" s="205"/>
      <c r="AL51" s="203"/>
      <c r="AM51" s="204"/>
      <c r="AN51" s="205"/>
      <c r="AO51" s="100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91" t="s">
        <v>15</v>
      </c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00"/>
      <c r="CZ51" s="203"/>
      <c r="DA51" s="204"/>
      <c r="DB51" s="205"/>
      <c r="DC51" s="203"/>
      <c r="DD51" s="204"/>
      <c r="DE51" s="205"/>
      <c r="DF51" s="203"/>
      <c r="DG51" s="204"/>
      <c r="DH51" s="205"/>
      <c r="DI51" s="171"/>
      <c r="DJ51" s="171"/>
      <c r="DK51" s="171"/>
      <c r="DL51" s="171"/>
      <c r="DM51" s="171"/>
      <c r="DN51" s="171"/>
      <c r="DO51" s="171"/>
      <c r="DP51" s="101"/>
    </row>
    <row r="52" spans="1:120" ht="15" customHeight="1">
      <c r="A52" s="103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1"/>
    </row>
    <row r="53" spans="1:120" ht="7.5" customHeight="1">
      <c r="A53" s="128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129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129"/>
    </row>
    <row r="54" spans="1:120" s="133" customFormat="1" ht="9.75">
      <c r="A54" s="130"/>
      <c r="B54" s="131" t="s">
        <v>16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2"/>
      <c r="BI54" s="131"/>
      <c r="BJ54" s="131" t="s">
        <v>19</v>
      </c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2"/>
    </row>
    <row r="55" spans="1:120" s="133" customFormat="1" ht="9.75">
      <c r="A55" s="130"/>
      <c r="B55" s="131" t="s">
        <v>204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2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2"/>
    </row>
    <row r="56" spans="1:120" s="133" customFormat="1" ht="9.75">
      <c r="A56" s="130"/>
      <c r="B56" s="131" t="s">
        <v>17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2"/>
      <c r="BI56" s="131"/>
      <c r="BJ56" s="155" t="s">
        <v>209</v>
      </c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32"/>
    </row>
    <row r="57" spans="1:120" ht="7.5" customHeight="1">
      <c r="A57" s="103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1"/>
      <c r="BI57" s="100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01"/>
    </row>
    <row r="58" spans="1:120" ht="12.75">
      <c r="A58" s="103"/>
      <c r="B58" s="126" t="s">
        <v>18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101"/>
      <c r="BI58" s="100"/>
      <c r="BJ58" s="96" t="s">
        <v>210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101"/>
    </row>
    <row r="59" spans="1:120" s="112" customFormat="1" ht="8.25">
      <c r="A59" s="109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56" t="s">
        <v>205</v>
      </c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11"/>
      <c r="BI59" s="110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111"/>
    </row>
    <row r="60" spans="1:120" ht="7.5" customHeight="1">
      <c r="A60" s="103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1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89" t="s">
        <v>22</v>
      </c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00"/>
      <c r="DM60" s="100"/>
      <c r="DN60" s="100"/>
      <c r="DO60" s="100"/>
      <c r="DP60" s="101"/>
    </row>
    <row r="61" spans="1:120" ht="7.5" customHeight="1">
      <c r="A61" s="103"/>
      <c r="B61" s="86"/>
      <c r="C61" s="86"/>
      <c r="D61" s="86"/>
      <c r="E61" s="86"/>
      <c r="F61" s="86"/>
      <c r="G61" s="86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1"/>
      <c r="BI61" s="100"/>
      <c r="BJ61" s="154" t="s">
        <v>20</v>
      </c>
      <c r="BK61" s="154"/>
      <c r="BL61" s="154"/>
      <c r="BM61" s="154"/>
      <c r="BN61" s="154"/>
      <c r="BO61" s="154"/>
      <c r="BP61" s="100"/>
      <c r="BQ61" s="145"/>
      <c r="BR61" s="146"/>
      <c r="BS61" s="147"/>
      <c r="BT61" s="100"/>
      <c r="BU61" s="100"/>
      <c r="BV61" s="100"/>
      <c r="BW61" s="100"/>
      <c r="BX61" s="100"/>
      <c r="BY61" s="171" t="s">
        <v>21</v>
      </c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00"/>
      <c r="CO61" s="145"/>
      <c r="CP61" s="146"/>
      <c r="CQ61" s="147"/>
      <c r="CR61" s="100"/>
      <c r="CS61" s="100"/>
      <c r="CT61" s="100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00"/>
      <c r="DM61" s="145"/>
      <c r="DN61" s="146"/>
      <c r="DO61" s="147"/>
      <c r="DP61" s="101"/>
    </row>
    <row r="62" spans="1:120" ht="7.5" customHeight="1">
      <c r="A62" s="103"/>
      <c r="B62" s="153" t="s">
        <v>25</v>
      </c>
      <c r="C62" s="153"/>
      <c r="D62" s="153"/>
      <c r="E62" s="153"/>
      <c r="F62" s="153"/>
      <c r="G62" s="153"/>
      <c r="H62" s="153"/>
      <c r="I62" s="153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00"/>
      <c r="Z62" s="171" t="s">
        <v>24</v>
      </c>
      <c r="AA62" s="171"/>
      <c r="AB62" s="171"/>
      <c r="AC62" s="171"/>
      <c r="AD62" s="171"/>
      <c r="AE62" s="100"/>
      <c r="AF62" s="200"/>
      <c r="AG62" s="201"/>
      <c r="AH62" s="202"/>
      <c r="AI62" s="200"/>
      <c r="AJ62" s="201"/>
      <c r="AK62" s="202"/>
      <c r="AL62" s="100"/>
      <c r="AM62" s="100"/>
      <c r="AN62" s="200"/>
      <c r="AO62" s="201"/>
      <c r="AP62" s="202"/>
      <c r="AQ62" s="200"/>
      <c r="AR62" s="201"/>
      <c r="AS62" s="202"/>
      <c r="AT62" s="100"/>
      <c r="AU62" s="100"/>
      <c r="AV62" s="200"/>
      <c r="AW62" s="201"/>
      <c r="AX62" s="202"/>
      <c r="AY62" s="200"/>
      <c r="AZ62" s="201"/>
      <c r="BA62" s="202"/>
      <c r="BB62" s="200"/>
      <c r="BC62" s="201"/>
      <c r="BD62" s="202"/>
      <c r="BE62" s="200"/>
      <c r="BF62" s="201"/>
      <c r="BG62" s="202"/>
      <c r="BH62" s="101"/>
      <c r="BI62" s="100"/>
      <c r="BJ62" s="154"/>
      <c r="BK62" s="154"/>
      <c r="BL62" s="154"/>
      <c r="BM62" s="154"/>
      <c r="BN62" s="154"/>
      <c r="BO62" s="154"/>
      <c r="BP62" s="100"/>
      <c r="BQ62" s="148"/>
      <c r="BR62" s="122"/>
      <c r="BS62" s="123"/>
      <c r="BT62" s="100"/>
      <c r="BU62" s="100"/>
      <c r="BV62" s="100"/>
      <c r="BW62" s="100"/>
      <c r="BX62" s="100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00"/>
      <c r="CO62" s="148"/>
      <c r="CP62" s="122"/>
      <c r="CQ62" s="123"/>
      <c r="CR62" s="100"/>
      <c r="CS62" s="100"/>
      <c r="CT62" s="100"/>
      <c r="CU62" s="191" t="s">
        <v>23</v>
      </c>
      <c r="CV62" s="191"/>
      <c r="CW62" s="191"/>
      <c r="CX62" s="191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1"/>
      <c r="DK62" s="191"/>
      <c r="DL62" s="100"/>
      <c r="DM62" s="148"/>
      <c r="DN62" s="122"/>
      <c r="DO62" s="123"/>
      <c r="DP62" s="101"/>
    </row>
    <row r="63" spans="1:120" ht="7.5" customHeight="1">
      <c r="A63" s="103"/>
      <c r="B63" s="153"/>
      <c r="C63" s="153"/>
      <c r="D63" s="153"/>
      <c r="E63" s="153"/>
      <c r="F63" s="153"/>
      <c r="G63" s="153"/>
      <c r="H63" s="153"/>
      <c r="I63" s="153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00"/>
      <c r="Z63" s="171"/>
      <c r="AA63" s="171"/>
      <c r="AB63" s="171"/>
      <c r="AC63" s="171"/>
      <c r="AD63" s="171"/>
      <c r="AE63" s="100"/>
      <c r="AF63" s="203"/>
      <c r="AG63" s="204"/>
      <c r="AH63" s="205"/>
      <c r="AI63" s="203"/>
      <c r="AJ63" s="204"/>
      <c r="AK63" s="205"/>
      <c r="AL63" s="100"/>
      <c r="AM63" s="100"/>
      <c r="AN63" s="203"/>
      <c r="AO63" s="204"/>
      <c r="AP63" s="205"/>
      <c r="AQ63" s="203"/>
      <c r="AR63" s="204"/>
      <c r="AS63" s="205"/>
      <c r="AT63" s="100"/>
      <c r="AU63" s="100"/>
      <c r="AV63" s="203"/>
      <c r="AW63" s="204"/>
      <c r="AX63" s="205"/>
      <c r="AY63" s="203"/>
      <c r="AZ63" s="204"/>
      <c r="BA63" s="205"/>
      <c r="BB63" s="203"/>
      <c r="BC63" s="204"/>
      <c r="BD63" s="205"/>
      <c r="BE63" s="203"/>
      <c r="BF63" s="204"/>
      <c r="BG63" s="205"/>
      <c r="BH63" s="101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191"/>
      <c r="DK63" s="191"/>
      <c r="DL63" s="100"/>
      <c r="DM63" s="100"/>
      <c r="DN63" s="100"/>
      <c r="DO63" s="100"/>
      <c r="DP63" s="101"/>
    </row>
    <row r="64" spans="1:120" ht="7.5" customHeight="1">
      <c r="A64" s="103"/>
      <c r="BH64" s="101"/>
      <c r="BI64" s="100"/>
      <c r="BJ64" s="154" t="s">
        <v>26</v>
      </c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00"/>
      <c r="BW64" s="145"/>
      <c r="BX64" s="146"/>
      <c r="BY64" s="147"/>
      <c r="BZ64" s="145"/>
      <c r="CA64" s="146"/>
      <c r="CB64" s="147"/>
      <c r="CC64" s="145"/>
      <c r="CD64" s="146"/>
      <c r="CE64" s="147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1"/>
    </row>
    <row r="65" spans="1:120" ht="7.5" customHeight="1">
      <c r="A65" s="103"/>
      <c r="BH65" s="101"/>
      <c r="BI65" s="100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00"/>
      <c r="BW65" s="148"/>
      <c r="BX65" s="122"/>
      <c r="BY65" s="123"/>
      <c r="BZ65" s="148"/>
      <c r="CA65" s="122"/>
      <c r="CB65" s="123"/>
      <c r="CC65" s="148"/>
      <c r="CD65" s="122"/>
      <c r="CE65" s="123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1"/>
    </row>
    <row r="66" spans="1:120" ht="12.75">
      <c r="A66" s="103"/>
      <c r="B66" s="126" t="s">
        <v>27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27"/>
      <c r="P66" s="27"/>
      <c r="Q66" s="27"/>
      <c r="R66" s="27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101"/>
      <c r="BI66" s="103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101"/>
    </row>
    <row r="67" spans="1:120" s="112" customFormat="1" ht="8.25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84"/>
      <c r="P67" s="84"/>
      <c r="Q67" s="84"/>
      <c r="R67" s="84"/>
      <c r="S67" s="156" t="s">
        <v>205</v>
      </c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11"/>
      <c r="BI67" s="109"/>
      <c r="BJ67" s="96" t="s">
        <v>14</v>
      </c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11"/>
    </row>
    <row r="68" spans="1:120" ht="7.5" customHeight="1">
      <c r="A68" s="103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1"/>
      <c r="BI68" s="103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145"/>
      <c r="CN68" s="146"/>
      <c r="CO68" s="147"/>
      <c r="CP68" s="145"/>
      <c r="CQ68" s="146"/>
      <c r="CR68" s="147"/>
      <c r="CS68" s="145"/>
      <c r="CT68" s="146"/>
      <c r="CU68" s="147"/>
      <c r="CV68" s="85"/>
      <c r="CW68" s="153" t="s">
        <v>13</v>
      </c>
      <c r="CX68" s="153"/>
      <c r="CY68" s="153"/>
      <c r="CZ68" s="153"/>
      <c r="DA68" s="153"/>
      <c r="DB68" s="153"/>
      <c r="DC68" s="153"/>
      <c r="DD68" s="153"/>
      <c r="DE68" s="153"/>
      <c r="DF68" s="153"/>
      <c r="DG68" s="85"/>
      <c r="DH68" s="85"/>
      <c r="DI68" s="85"/>
      <c r="DJ68" s="85"/>
      <c r="DK68" s="85"/>
      <c r="DL68" s="100"/>
      <c r="DM68" s="100"/>
      <c r="DN68" s="100"/>
      <c r="DO68" s="100"/>
      <c r="DP68" s="101"/>
    </row>
    <row r="69" spans="1:120" ht="7.5" customHeight="1">
      <c r="A69" s="103"/>
      <c r="B69" s="86"/>
      <c r="C69" s="86"/>
      <c r="D69" s="86"/>
      <c r="E69" s="86"/>
      <c r="F69" s="86"/>
      <c r="G69" s="86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1"/>
      <c r="BI69" s="103"/>
      <c r="BJ69" s="212" t="s">
        <v>60</v>
      </c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88"/>
      <c r="CF69" s="88"/>
      <c r="CG69" s="88"/>
      <c r="CH69" s="88"/>
      <c r="CI69" s="88"/>
      <c r="CJ69" s="88"/>
      <c r="CK69" s="88"/>
      <c r="CL69" s="88"/>
      <c r="CM69" s="148"/>
      <c r="CN69" s="122"/>
      <c r="CO69" s="123"/>
      <c r="CP69" s="148"/>
      <c r="CQ69" s="122"/>
      <c r="CR69" s="123"/>
      <c r="CS69" s="148"/>
      <c r="CT69" s="122"/>
      <c r="CU69" s="123"/>
      <c r="CV69" s="85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85"/>
      <c r="DH69" s="85"/>
      <c r="DI69" s="85"/>
      <c r="DJ69" s="85"/>
      <c r="DK69" s="85"/>
      <c r="DL69" s="100"/>
      <c r="DM69" s="27"/>
      <c r="DN69" s="27"/>
      <c r="DO69" s="27"/>
      <c r="DP69" s="101"/>
    </row>
    <row r="70" spans="1:120" ht="7.5" customHeight="1">
      <c r="A70" s="103"/>
      <c r="B70" s="153" t="s">
        <v>25</v>
      </c>
      <c r="C70" s="153"/>
      <c r="D70" s="153"/>
      <c r="E70" s="153"/>
      <c r="F70" s="153"/>
      <c r="G70" s="153"/>
      <c r="H70" s="153"/>
      <c r="I70" s="153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00"/>
      <c r="Z70" s="171" t="s">
        <v>24</v>
      </c>
      <c r="AA70" s="171"/>
      <c r="AB70" s="171"/>
      <c r="AC70" s="171"/>
      <c r="AD70" s="171"/>
      <c r="AE70" s="100"/>
      <c r="AF70" s="200"/>
      <c r="AG70" s="201"/>
      <c r="AH70" s="202"/>
      <c r="AI70" s="200"/>
      <c r="AJ70" s="201"/>
      <c r="AK70" s="202"/>
      <c r="AL70" s="100"/>
      <c r="AM70" s="100"/>
      <c r="AN70" s="200"/>
      <c r="AO70" s="201"/>
      <c r="AP70" s="202"/>
      <c r="AQ70" s="200"/>
      <c r="AR70" s="201"/>
      <c r="AS70" s="202"/>
      <c r="AT70" s="100"/>
      <c r="AU70" s="100"/>
      <c r="AV70" s="200"/>
      <c r="AW70" s="201"/>
      <c r="AX70" s="202"/>
      <c r="AY70" s="200"/>
      <c r="AZ70" s="201"/>
      <c r="BA70" s="202"/>
      <c r="BB70" s="200"/>
      <c r="BC70" s="201"/>
      <c r="BD70" s="202"/>
      <c r="BE70" s="200"/>
      <c r="BF70" s="201"/>
      <c r="BG70" s="202"/>
      <c r="BH70" s="101"/>
      <c r="BI70" s="103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88"/>
      <c r="CF70" s="88"/>
      <c r="CG70" s="88"/>
      <c r="CH70" s="88"/>
      <c r="CI70" s="88"/>
      <c r="CJ70" s="88"/>
      <c r="CK70" s="88"/>
      <c r="CL70" s="88"/>
      <c r="CM70" s="88"/>
      <c r="CN70" s="100"/>
      <c r="CO70" s="27"/>
      <c r="CP70" s="27"/>
      <c r="CQ70" s="27"/>
      <c r="CR70" s="100"/>
      <c r="CS70" s="100"/>
      <c r="CT70" s="100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100"/>
      <c r="DM70" s="27"/>
      <c r="DN70" s="27"/>
      <c r="DO70" s="27"/>
      <c r="DP70" s="101"/>
    </row>
    <row r="71" spans="1:120" ht="7.5" customHeight="1">
      <c r="A71" s="103"/>
      <c r="B71" s="153"/>
      <c r="C71" s="153"/>
      <c r="D71" s="153"/>
      <c r="E71" s="153"/>
      <c r="F71" s="153"/>
      <c r="G71" s="153"/>
      <c r="H71" s="153"/>
      <c r="I71" s="153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00"/>
      <c r="Z71" s="171"/>
      <c r="AA71" s="171"/>
      <c r="AB71" s="171"/>
      <c r="AC71" s="171"/>
      <c r="AD71" s="171"/>
      <c r="AE71" s="100"/>
      <c r="AF71" s="203"/>
      <c r="AG71" s="204"/>
      <c r="AH71" s="205"/>
      <c r="AI71" s="203"/>
      <c r="AJ71" s="204"/>
      <c r="AK71" s="205"/>
      <c r="AL71" s="100"/>
      <c r="AM71" s="100"/>
      <c r="AN71" s="203"/>
      <c r="AO71" s="204"/>
      <c r="AP71" s="205"/>
      <c r="AQ71" s="203"/>
      <c r="AR71" s="204"/>
      <c r="AS71" s="205"/>
      <c r="AT71" s="100"/>
      <c r="AU71" s="100"/>
      <c r="AV71" s="203"/>
      <c r="AW71" s="204"/>
      <c r="AX71" s="205"/>
      <c r="AY71" s="203"/>
      <c r="AZ71" s="204"/>
      <c r="BA71" s="205"/>
      <c r="BB71" s="203"/>
      <c r="BC71" s="204"/>
      <c r="BD71" s="205"/>
      <c r="BE71" s="203"/>
      <c r="BF71" s="204"/>
      <c r="BG71" s="205"/>
      <c r="BH71" s="101"/>
      <c r="BI71" s="103"/>
      <c r="BJ71" s="214" t="s">
        <v>28</v>
      </c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1"/>
    </row>
    <row r="72" spans="1:120" ht="7.5" customHeight="1">
      <c r="A72" s="103"/>
      <c r="BH72" s="101"/>
      <c r="BI72" s="103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7"/>
      <c r="CC72" s="27"/>
      <c r="CD72" s="27"/>
      <c r="CE72" s="145"/>
      <c r="CF72" s="146"/>
      <c r="CG72" s="147"/>
      <c r="CH72" s="145"/>
      <c r="CI72" s="146"/>
      <c r="CJ72" s="147"/>
      <c r="CK72" s="100"/>
      <c r="CL72" s="100"/>
      <c r="CM72" s="145"/>
      <c r="CN72" s="146"/>
      <c r="CO72" s="147"/>
      <c r="CP72" s="145"/>
      <c r="CQ72" s="146"/>
      <c r="CR72" s="147"/>
      <c r="CS72" s="100"/>
      <c r="CT72" s="100"/>
      <c r="CU72" s="145"/>
      <c r="CV72" s="146"/>
      <c r="CW72" s="147"/>
      <c r="CX72" s="145"/>
      <c r="CY72" s="146"/>
      <c r="CZ72" s="147"/>
      <c r="DA72" s="145"/>
      <c r="DB72" s="146"/>
      <c r="DC72" s="147"/>
      <c r="DD72" s="145"/>
      <c r="DE72" s="146"/>
      <c r="DF72" s="147"/>
      <c r="DG72" s="100"/>
      <c r="DH72" s="100"/>
      <c r="DI72" s="100"/>
      <c r="DJ72" s="100"/>
      <c r="DK72" s="100"/>
      <c r="DL72" s="100"/>
      <c r="DM72" s="100"/>
      <c r="DN72" s="100"/>
      <c r="DO72" s="100"/>
      <c r="DP72" s="101"/>
    </row>
    <row r="73" spans="1:120" ht="7.5" customHeight="1">
      <c r="A73" s="103"/>
      <c r="M73" s="135"/>
      <c r="N73" s="135" t="s">
        <v>206</v>
      </c>
      <c r="O73" s="135"/>
      <c r="P73" s="135"/>
      <c r="Q73" s="135"/>
      <c r="R73" s="135"/>
      <c r="S73" s="135"/>
      <c r="BH73" s="101"/>
      <c r="BI73" s="103"/>
      <c r="BJ73" s="212" t="s">
        <v>211</v>
      </c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105"/>
      <c r="BV73" s="100"/>
      <c r="BW73" s="27"/>
      <c r="BX73" s="27"/>
      <c r="BY73" s="27"/>
      <c r="BZ73" s="27"/>
      <c r="CA73" s="27"/>
      <c r="CB73" s="27"/>
      <c r="CC73" s="27"/>
      <c r="CD73" s="27"/>
      <c r="CE73" s="148"/>
      <c r="CF73" s="122"/>
      <c r="CG73" s="123"/>
      <c r="CH73" s="148"/>
      <c r="CI73" s="122"/>
      <c r="CJ73" s="123"/>
      <c r="CK73" s="100"/>
      <c r="CL73" s="100"/>
      <c r="CM73" s="148"/>
      <c r="CN73" s="122"/>
      <c r="CO73" s="123"/>
      <c r="CP73" s="148"/>
      <c r="CQ73" s="122"/>
      <c r="CR73" s="123"/>
      <c r="CS73" s="100"/>
      <c r="CT73" s="100"/>
      <c r="CU73" s="148"/>
      <c r="CV73" s="122"/>
      <c r="CW73" s="123"/>
      <c r="CX73" s="148"/>
      <c r="CY73" s="122"/>
      <c r="CZ73" s="123"/>
      <c r="DA73" s="148"/>
      <c r="DB73" s="122"/>
      <c r="DC73" s="123"/>
      <c r="DD73" s="148"/>
      <c r="DE73" s="122"/>
      <c r="DF73" s="123"/>
      <c r="DG73" s="100"/>
      <c r="DH73" s="100"/>
      <c r="DI73" s="100"/>
      <c r="DJ73" s="100"/>
      <c r="DK73" s="100"/>
      <c r="DL73" s="100"/>
      <c r="DM73" s="100"/>
      <c r="DN73" s="100"/>
      <c r="DO73" s="100"/>
      <c r="DP73" s="101"/>
    </row>
    <row r="74" spans="1:120" ht="12.75">
      <c r="A74" s="103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1"/>
      <c r="BI74" s="103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1"/>
    </row>
    <row r="75" spans="1:120" ht="7.5" customHeight="1">
      <c r="A75" s="103"/>
      <c r="B75" s="86"/>
      <c r="C75" s="86"/>
      <c r="D75" s="86"/>
      <c r="E75" s="86"/>
      <c r="F75" s="86"/>
      <c r="G75" s="86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1"/>
      <c r="BI75" s="103"/>
      <c r="BJ75" s="153" t="s">
        <v>212</v>
      </c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211"/>
      <c r="CE75" s="145"/>
      <c r="CF75" s="146"/>
      <c r="CG75" s="147"/>
      <c r="CH75" s="145"/>
      <c r="CI75" s="146"/>
      <c r="CJ75" s="147"/>
      <c r="CK75" s="145"/>
      <c r="CL75" s="146"/>
      <c r="CM75" s="147"/>
      <c r="CN75" s="145"/>
      <c r="CO75" s="146"/>
      <c r="CP75" s="147"/>
      <c r="CQ75" s="145"/>
      <c r="CR75" s="146"/>
      <c r="CS75" s="147"/>
      <c r="CT75" s="145"/>
      <c r="CU75" s="146"/>
      <c r="CV75" s="147"/>
      <c r="CW75" s="145"/>
      <c r="CX75" s="146"/>
      <c r="CY75" s="147"/>
      <c r="CZ75" s="145"/>
      <c r="DA75" s="146"/>
      <c r="DB75" s="147"/>
      <c r="DC75" s="145"/>
      <c r="DD75" s="146"/>
      <c r="DE75" s="147"/>
      <c r="DF75" s="145"/>
      <c r="DG75" s="146"/>
      <c r="DH75" s="147"/>
      <c r="DI75" s="145"/>
      <c r="DJ75" s="146"/>
      <c r="DK75" s="147"/>
      <c r="DL75" s="100"/>
      <c r="DM75" s="27"/>
      <c r="DN75" s="27"/>
      <c r="DO75" s="27"/>
      <c r="DP75" s="101"/>
    </row>
    <row r="76" spans="1:120" ht="7.5" customHeight="1">
      <c r="A76" s="103"/>
      <c r="B76" s="86"/>
      <c r="C76" s="86"/>
      <c r="D76" s="86"/>
      <c r="E76" s="86"/>
      <c r="F76" s="86"/>
      <c r="G76" s="8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1"/>
      <c r="BI76" s="10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211"/>
      <c r="CE76" s="148"/>
      <c r="CF76" s="122"/>
      <c r="CG76" s="123"/>
      <c r="CH76" s="148"/>
      <c r="CI76" s="122"/>
      <c r="CJ76" s="123"/>
      <c r="CK76" s="148"/>
      <c r="CL76" s="122"/>
      <c r="CM76" s="123"/>
      <c r="CN76" s="148"/>
      <c r="CO76" s="122"/>
      <c r="CP76" s="123"/>
      <c r="CQ76" s="148"/>
      <c r="CR76" s="122"/>
      <c r="CS76" s="123"/>
      <c r="CT76" s="148"/>
      <c r="CU76" s="122"/>
      <c r="CV76" s="123"/>
      <c r="CW76" s="148"/>
      <c r="CX76" s="122"/>
      <c r="CY76" s="123"/>
      <c r="CZ76" s="148"/>
      <c r="DA76" s="122"/>
      <c r="DB76" s="123"/>
      <c r="DC76" s="148"/>
      <c r="DD76" s="122"/>
      <c r="DE76" s="123"/>
      <c r="DF76" s="148"/>
      <c r="DG76" s="122"/>
      <c r="DH76" s="123"/>
      <c r="DI76" s="148"/>
      <c r="DJ76" s="122"/>
      <c r="DK76" s="123"/>
      <c r="DL76" s="100"/>
      <c r="DM76" s="27"/>
      <c r="DN76" s="27"/>
      <c r="DO76" s="27"/>
      <c r="DP76" s="101"/>
    </row>
    <row r="77" spans="1:120" s="107" customFormat="1" ht="9.75">
      <c r="A77" s="104"/>
      <c r="B77" s="131" t="s">
        <v>106</v>
      </c>
      <c r="C77" s="86"/>
      <c r="D77" s="86"/>
      <c r="E77" s="86"/>
      <c r="F77" s="86"/>
      <c r="G77" s="86"/>
      <c r="H77" s="86"/>
      <c r="I77" s="86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105"/>
      <c r="Z77" s="88"/>
      <c r="AA77" s="88"/>
      <c r="AB77" s="88"/>
      <c r="AC77" s="88"/>
      <c r="AD77" s="88"/>
      <c r="AE77" s="105"/>
      <c r="AF77" s="43"/>
      <c r="AG77" s="43"/>
      <c r="AH77" s="43"/>
      <c r="AI77" s="43"/>
      <c r="AJ77" s="43"/>
      <c r="AK77" s="43"/>
      <c r="AL77" s="105"/>
      <c r="AM77" s="105"/>
      <c r="AN77" s="43"/>
      <c r="AO77" s="43"/>
      <c r="AP77" s="43"/>
      <c r="AQ77" s="43"/>
      <c r="AR77" s="43"/>
      <c r="AS77" s="43"/>
      <c r="AT77" s="105"/>
      <c r="AU77" s="105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106"/>
      <c r="BI77" s="104"/>
      <c r="DP77" s="106"/>
    </row>
    <row r="78" spans="1:120" s="107" customFormat="1" ht="9.75">
      <c r="A78" s="104"/>
      <c r="B78" s="131" t="s">
        <v>207</v>
      </c>
      <c r="C78" s="86"/>
      <c r="D78" s="86"/>
      <c r="E78" s="86"/>
      <c r="F78" s="86"/>
      <c r="G78" s="86"/>
      <c r="H78" s="86"/>
      <c r="I78" s="86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105"/>
      <c r="Z78" s="88"/>
      <c r="AA78" s="88"/>
      <c r="AB78" s="88"/>
      <c r="AC78" s="88"/>
      <c r="AD78" s="88"/>
      <c r="AE78" s="105"/>
      <c r="AF78" s="43"/>
      <c r="AG78" s="43"/>
      <c r="AH78" s="43"/>
      <c r="AI78" s="43"/>
      <c r="AJ78" s="43"/>
      <c r="AK78" s="43"/>
      <c r="AL78" s="105"/>
      <c r="AM78" s="105"/>
      <c r="AN78" s="43"/>
      <c r="AO78" s="43"/>
      <c r="AP78" s="43"/>
      <c r="AQ78" s="43"/>
      <c r="AR78" s="43"/>
      <c r="AS78" s="43"/>
      <c r="AT78" s="105"/>
      <c r="AU78" s="105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106"/>
      <c r="BI78" s="104"/>
      <c r="DP78" s="106"/>
    </row>
    <row r="79" spans="1:120" ht="3" customHeight="1">
      <c r="A79" s="103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1"/>
      <c r="BI79" s="100"/>
      <c r="DP79" s="101"/>
    </row>
    <row r="80" spans="1:120" ht="12.75">
      <c r="A80" s="103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101"/>
      <c r="BI80" s="100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27"/>
      <c r="CR80" s="27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01"/>
    </row>
    <row r="81" spans="1:120" s="140" customFormat="1" ht="9">
      <c r="A81" s="136"/>
      <c r="B81" s="215" t="s">
        <v>205</v>
      </c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137"/>
      <c r="BI81" s="138"/>
      <c r="BJ81" s="216" t="s">
        <v>29</v>
      </c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139"/>
      <c r="CR81" s="139"/>
      <c r="CS81" s="216" t="s">
        <v>30</v>
      </c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137"/>
    </row>
    <row r="82" spans="1:120" ht="3" customHeight="1">
      <c r="A82" s="103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1"/>
      <c r="BI82" s="100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00"/>
      <c r="CR82" s="100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01"/>
    </row>
    <row r="83" spans="1:120" ht="7.5" customHeight="1">
      <c r="A83" s="103"/>
      <c r="B83" s="153" t="s">
        <v>25</v>
      </c>
      <c r="C83" s="153"/>
      <c r="D83" s="153"/>
      <c r="E83" s="153"/>
      <c r="F83" s="153"/>
      <c r="G83" s="153"/>
      <c r="H83" s="153"/>
      <c r="I83" s="153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00"/>
      <c r="Z83" s="171" t="s">
        <v>24</v>
      </c>
      <c r="AA83" s="171"/>
      <c r="AB83" s="171"/>
      <c r="AC83" s="171"/>
      <c r="AD83" s="171"/>
      <c r="AE83" s="100"/>
      <c r="AF83" s="200"/>
      <c r="AG83" s="201"/>
      <c r="AH83" s="202"/>
      <c r="AI83" s="200"/>
      <c r="AJ83" s="201"/>
      <c r="AK83" s="202"/>
      <c r="AL83" s="100"/>
      <c r="AM83" s="100"/>
      <c r="AN83" s="200"/>
      <c r="AO83" s="201"/>
      <c r="AP83" s="202"/>
      <c r="AQ83" s="200"/>
      <c r="AR83" s="201"/>
      <c r="AS83" s="202"/>
      <c r="AT83" s="100"/>
      <c r="AU83" s="100"/>
      <c r="AV83" s="200"/>
      <c r="AW83" s="201"/>
      <c r="AX83" s="202"/>
      <c r="AY83" s="200"/>
      <c r="AZ83" s="201"/>
      <c r="BA83" s="202"/>
      <c r="BB83" s="200"/>
      <c r="BC83" s="201"/>
      <c r="BD83" s="202"/>
      <c r="BE83" s="200"/>
      <c r="BF83" s="201"/>
      <c r="BG83" s="202"/>
      <c r="BH83" s="101"/>
      <c r="BI83" s="100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00"/>
      <c r="CR83" s="100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01"/>
    </row>
    <row r="84" spans="1:120" ht="7.5" customHeight="1">
      <c r="A84" s="103"/>
      <c r="B84" s="153"/>
      <c r="C84" s="153"/>
      <c r="D84" s="153"/>
      <c r="E84" s="153"/>
      <c r="F84" s="153"/>
      <c r="G84" s="153"/>
      <c r="H84" s="153"/>
      <c r="I84" s="153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00"/>
      <c r="Z84" s="171"/>
      <c r="AA84" s="171"/>
      <c r="AB84" s="171"/>
      <c r="AC84" s="171"/>
      <c r="AD84" s="171"/>
      <c r="AE84" s="100"/>
      <c r="AF84" s="203"/>
      <c r="AG84" s="204"/>
      <c r="AH84" s="205"/>
      <c r="AI84" s="203"/>
      <c r="AJ84" s="204"/>
      <c r="AK84" s="205"/>
      <c r="AL84" s="100"/>
      <c r="AM84" s="100"/>
      <c r="AN84" s="203"/>
      <c r="AO84" s="204"/>
      <c r="AP84" s="205"/>
      <c r="AQ84" s="203"/>
      <c r="AR84" s="204"/>
      <c r="AS84" s="205"/>
      <c r="AT84" s="100"/>
      <c r="AU84" s="100"/>
      <c r="AV84" s="203"/>
      <c r="AW84" s="204"/>
      <c r="AX84" s="205"/>
      <c r="AY84" s="203"/>
      <c r="AZ84" s="204"/>
      <c r="BA84" s="205"/>
      <c r="BB84" s="203"/>
      <c r="BC84" s="204"/>
      <c r="BD84" s="205"/>
      <c r="BE84" s="203"/>
      <c r="BF84" s="204"/>
      <c r="BG84" s="205"/>
      <c r="BH84" s="101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1"/>
    </row>
    <row r="85" spans="1:120" ht="12.75">
      <c r="A85" s="103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1"/>
    </row>
    <row r="86" spans="1:120" s="112" customFormat="1" ht="16.5" customHeight="1">
      <c r="A86" s="109"/>
      <c r="B86" s="110"/>
      <c r="C86" s="97" t="s">
        <v>208</v>
      </c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110"/>
      <c r="DP86" s="111"/>
    </row>
    <row r="87" spans="1:120" ht="12.75">
      <c r="A87" s="103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1"/>
    </row>
    <row r="88" spans="1:120" ht="15" customHeight="1">
      <c r="A88" s="142"/>
      <c r="B88" s="143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3"/>
      <c r="DO88" s="143"/>
      <c r="DP88" s="149"/>
    </row>
  </sheetData>
  <mergeCells count="194">
    <mergeCell ref="B81:BG81"/>
    <mergeCell ref="CS80:DO80"/>
    <mergeCell ref="CS81:DO81"/>
    <mergeCell ref="BJ80:CP80"/>
    <mergeCell ref="BJ81:CP81"/>
    <mergeCell ref="CO45:CQ45"/>
    <mergeCell ref="CR45:CT45"/>
    <mergeCell ref="AB48:BM48"/>
    <mergeCell ref="B80:BG80"/>
    <mergeCell ref="CL45:CN45"/>
    <mergeCell ref="B44:AZ46"/>
    <mergeCell ref="CI45:CK45"/>
    <mergeCell ref="BJ71:CA72"/>
    <mergeCell ref="CE72:CG73"/>
    <mergeCell ref="CH72:CJ73"/>
    <mergeCell ref="CP68:CR69"/>
    <mergeCell ref="BJ73:BT74"/>
    <mergeCell ref="B41:AZ43"/>
    <mergeCell ref="BZ45:CB45"/>
    <mergeCell ref="CC45:CE45"/>
    <mergeCell ref="CF45:CH45"/>
    <mergeCell ref="BN45:BP45"/>
    <mergeCell ref="BQ45:BS45"/>
    <mergeCell ref="BT45:BV45"/>
    <mergeCell ref="BW45:BY45"/>
    <mergeCell ref="AQ83:AS84"/>
    <mergeCell ref="AV83:AX84"/>
    <mergeCell ref="C86:DN86"/>
    <mergeCell ref="CS68:CU69"/>
    <mergeCell ref="CW68:DF69"/>
    <mergeCell ref="DD72:DF73"/>
    <mergeCell ref="BJ75:CD76"/>
    <mergeCell ref="BJ69:CD70"/>
    <mergeCell ref="BJ67:CL68"/>
    <mergeCell ref="CM68:CO69"/>
    <mergeCell ref="B83:I84"/>
    <mergeCell ref="J83:X84"/>
    <mergeCell ref="Z83:AD84"/>
    <mergeCell ref="AF83:AH84"/>
    <mergeCell ref="S66:BG66"/>
    <mergeCell ref="S67:BG67"/>
    <mergeCell ref="AY83:BA84"/>
    <mergeCell ref="BB83:BD84"/>
    <mergeCell ref="BE83:BG84"/>
    <mergeCell ref="AY70:BA71"/>
    <mergeCell ref="BB70:BD71"/>
    <mergeCell ref="BE70:BG71"/>
    <mergeCell ref="AI83:AK84"/>
    <mergeCell ref="AN83:AP84"/>
    <mergeCell ref="CH75:CJ76"/>
    <mergeCell ref="B70:I71"/>
    <mergeCell ref="J70:X71"/>
    <mergeCell ref="Z70:AD71"/>
    <mergeCell ref="AF70:AH71"/>
    <mergeCell ref="AI70:AK71"/>
    <mergeCell ref="AN70:AP71"/>
    <mergeCell ref="AQ70:AS71"/>
    <mergeCell ref="AV70:AX71"/>
    <mergeCell ref="CE75:CG76"/>
    <mergeCell ref="CP72:CR73"/>
    <mergeCell ref="CU72:CW73"/>
    <mergeCell ref="CK75:CM76"/>
    <mergeCell ref="CN75:CP76"/>
    <mergeCell ref="CQ75:CS76"/>
    <mergeCell ref="CT75:CV76"/>
    <mergeCell ref="CW75:CY76"/>
    <mergeCell ref="CX72:CZ73"/>
    <mergeCell ref="CZ75:DB76"/>
    <mergeCell ref="CM72:CO73"/>
    <mergeCell ref="BJ64:BU65"/>
    <mergeCell ref="BW64:BY65"/>
    <mergeCell ref="BY61:CM62"/>
    <mergeCell ref="BJ58:DO59"/>
    <mergeCell ref="CU60:DK61"/>
    <mergeCell ref="BJ61:BO62"/>
    <mergeCell ref="BQ61:BS62"/>
    <mergeCell ref="DM61:DO62"/>
    <mergeCell ref="CO61:CQ62"/>
    <mergeCell ref="CU62:DK63"/>
    <mergeCell ref="B62:I63"/>
    <mergeCell ref="J62:X63"/>
    <mergeCell ref="BZ64:CB65"/>
    <mergeCell ref="CC64:CE65"/>
    <mergeCell ref="AV62:AX63"/>
    <mergeCell ref="AY62:BA63"/>
    <mergeCell ref="BB62:BD63"/>
    <mergeCell ref="BE62:BG63"/>
    <mergeCell ref="AN62:AP63"/>
    <mergeCell ref="AQ62:AS63"/>
    <mergeCell ref="BJ56:DO57"/>
    <mergeCell ref="O58:BG58"/>
    <mergeCell ref="O59:BG59"/>
    <mergeCell ref="DC75:DE76"/>
    <mergeCell ref="DF75:DH76"/>
    <mergeCell ref="DI75:DK76"/>
    <mergeCell ref="DA72:DC73"/>
    <mergeCell ref="AI62:AK63"/>
    <mergeCell ref="AF62:AH63"/>
    <mergeCell ref="Z62:AD63"/>
    <mergeCell ref="DI50:DO51"/>
    <mergeCell ref="CZ50:DB51"/>
    <mergeCell ref="DC50:DE51"/>
    <mergeCell ref="DF50:DH51"/>
    <mergeCell ref="AP50:AY51"/>
    <mergeCell ref="BV49:CX50"/>
    <mergeCell ref="BZ42:CB42"/>
    <mergeCell ref="CC42:CE42"/>
    <mergeCell ref="CF42:CH42"/>
    <mergeCell ref="BV51:CX52"/>
    <mergeCell ref="BB45:BD45"/>
    <mergeCell ref="BE45:BG45"/>
    <mergeCell ref="BH45:BJ45"/>
    <mergeCell ref="BK45:BM45"/>
    <mergeCell ref="B50:AE51"/>
    <mergeCell ref="AF50:AH51"/>
    <mergeCell ref="AI50:AK51"/>
    <mergeCell ref="AL50:AN51"/>
    <mergeCell ref="B39:DO39"/>
    <mergeCell ref="BB42:BD42"/>
    <mergeCell ref="BE42:BG42"/>
    <mergeCell ref="BH42:BJ42"/>
    <mergeCell ref="BK42:BM42"/>
    <mergeCell ref="BN42:BP42"/>
    <mergeCell ref="BQ42:BS42"/>
    <mergeCell ref="BT42:BV42"/>
    <mergeCell ref="CL42:CN42"/>
    <mergeCell ref="DJ25:DL25"/>
    <mergeCell ref="DG25:DI25"/>
    <mergeCell ref="BW42:BY42"/>
    <mergeCell ref="DD25:DF25"/>
    <mergeCell ref="S25:CV25"/>
    <mergeCell ref="S26:CV26"/>
    <mergeCell ref="AJ28:AL29"/>
    <mergeCell ref="B36:DO36"/>
    <mergeCell ref="CI42:CK42"/>
    <mergeCell ref="B38:DO38"/>
    <mergeCell ref="BT2:BV3"/>
    <mergeCell ref="M21:O22"/>
    <mergeCell ref="P21:R22"/>
    <mergeCell ref="S21:U22"/>
    <mergeCell ref="AA20:AJ21"/>
    <mergeCell ref="AV5:AX6"/>
    <mergeCell ref="AL21:AN22"/>
    <mergeCell ref="AA22:AJ23"/>
    <mergeCell ref="BH5:BJ6"/>
    <mergeCell ref="BH2:BJ3"/>
    <mergeCell ref="CJ2:DO8"/>
    <mergeCell ref="A12:DP12"/>
    <mergeCell ref="B20:K21"/>
    <mergeCell ref="B22:K23"/>
    <mergeCell ref="BT5:BV6"/>
    <mergeCell ref="BW5:BY6"/>
    <mergeCell ref="BZ5:CB6"/>
    <mergeCell ref="AY5:BA6"/>
    <mergeCell ref="BB5:BD6"/>
    <mergeCell ref="BE5:BG6"/>
    <mergeCell ref="BK5:BM6"/>
    <mergeCell ref="BK2:BM3"/>
    <mergeCell ref="BN2:BP3"/>
    <mergeCell ref="BN5:BS6"/>
    <mergeCell ref="BQ2:BS3"/>
    <mergeCell ref="AV2:AX3"/>
    <mergeCell ref="AY2:BA3"/>
    <mergeCell ref="BB2:BD3"/>
    <mergeCell ref="BE2:BG3"/>
    <mergeCell ref="D1:X6"/>
    <mergeCell ref="AM2:AO3"/>
    <mergeCell ref="AP2:AR3"/>
    <mergeCell ref="AS2:AU3"/>
    <mergeCell ref="AE2:AL3"/>
    <mergeCell ref="AE5:AL6"/>
    <mergeCell ref="AM5:AO6"/>
    <mergeCell ref="AP5:AR6"/>
    <mergeCell ref="AS5:AU6"/>
    <mergeCell ref="B32:AC35"/>
    <mergeCell ref="A13:DP13"/>
    <mergeCell ref="A14:DP14"/>
    <mergeCell ref="B27:U30"/>
    <mergeCell ref="V27:AH30"/>
    <mergeCell ref="DM28:DO29"/>
    <mergeCell ref="BK28:BM29"/>
    <mergeCell ref="CL28:CN29"/>
    <mergeCell ref="CO27:DK30"/>
    <mergeCell ref="BN27:CJ30"/>
    <mergeCell ref="CJ10:DO10"/>
    <mergeCell ref="BJ20:CB21"/>
    <mergeCell ref="BJ22:CB23"/>
    <mergeCell ref="AF33:AH34"/>
    <mergeCell ref="AM27:BI30"/>
    <mergeCell ref="CD21:CF22"/>
    <mergeCell ref="CG21:CI22"/>
    <mergeCell ref="CJ21:CL22"/>
    <mergeCell ref="CM21:CO22"/>
    <mergeCell ref="DM25:DO25"/>
  </mergeCells>
  <printOptions horizontalCentered="1" verticalCentered="1"/>
  <pageMargins left="0.1968503937007874" right="0.1968503937007874" top="0.1968503937007874" bottom="0.1968503937007874" header="0" footer="0"/>
  <pageSetup blackAndWhite="1"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2"/>
  <sheetViews>
    <sheetView showGridLines="0" showZeros="0" workbookViewId="0" topLeftCell="A1">
      <selection activeCell="B11" sqref="B11:DO1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227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24" t="s">
        <v>2</v>
      </c>
      <c r="BO5" s="224"/>
      <c r="BP5" s="224"/>
      <c r="BQ5" s="224"/>
      <c r="BR5" s="224"/>
      <c r="BS5" s="225"/>
      <c r="BT5" s="200"/>
      <c r="BU5" s="201"/>
      <c r="BV5" s="202"/>
      <c r="BW5" s="200"/>
      <c r="BX5" s="201"/>
      <c r="BY5" s="202"/>
      <c r="BZ5" s="200"/>
      <c r="CA5" s="201"/>
      <c r="CB5" s="202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24"/>
      <c r="BO6" s="224"/>
      <c r="BP6" s="224"/>
      <c r="BQ6" s="224"/>
      <c r="BR6" s="224"/>
      <c r="BS6" s="225"/>
      <c r="BT6" s="203"/>
      <c r="BU6" s="204"/>
      <c r="BV6" s="205"/>
      <c r="BW6" s="203"/>
      <c r="BX6" s="204"/>
      <c r="BY6" s="205"/>
      <c r="BZ6" s="203"/>
      <c r="CA6" s="204"/>
      <c r="CB6" s="205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9"/>
    </row>
    <row r="9" spans="1:120" s="23" customFormat="1" ht="9.7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1" t="s">
        <v>193</v>
      </c>
      <c r="DP9" s="22"/>
    </row>
    <row r="10" spans="1:120" ht="1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17"/>
      <c r="DP10" s="9"/>
    </row>
    <row r="11" spans="1:120" ht="15">
      <c r="A11" s="38"/>
      <c r="B11" s="226" t="s">
        <v>254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39"/>
    </row>
    <row r="12" spans="1:120" ht="1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9"/>
    </row>
    <row r="13" spans="1:120" s="23" customFormat="1" ht="9.75">
      <c r="A13" s="18"/>
      <c r="B13" s="218" t="s">
        <v>107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2"/>
    </row>
    <row r="14" spans="1:120" ht="1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9"/>
    </row>
    <row r="15" spans="1:120" s="32" customFormat="1" ht="15" customHeight="1">
      <c r="A15" s="30"/>
      <c r="B15" s="25" t="s">
        <v>213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21" t="s">
        <v>258</v>
      </c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31"/>
    </row>
    <row r="16" spans="1:120" s="32" customFormat="1" ht="18" customHeight="1">
      <c r="A16" s="30"/>
      <c r="B16" s="25" t="s">
        <v>31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19" t="s">
        <v>258</v>
      </c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30" t="s">
        <v>32</v>
      </c>
      <c r="CB16" s="230"/>
      <c r="CC16" s="230"/>
      <c r="CD16" s="230"/>
      <c r="CE16" s="230"/>
      <c r="CF16" s="230"/>
      <c r="CG16" s="230"/>
      <c r="CH16" s="230"/>
      <c r="CI16" s="230"/>
      <c r="CJ16" s="230"/>
      <c r="CK16" s="219" t="s">
        <v>258</v>
      </c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31"/>
    </row>
    <row r="17" spans="1:120" ht="7.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9"/>
    </row>
    <row r="18" spans="1:120" ht="15" customHeight="1">
      <c r="A18" s="8"/>
      <c r="B18" s="20" t="s">
        <v>108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23" t="s">
        <v>258</v>
      </c>
      <c r="S18" s="207"/>
      <c r="T18" s="208"/>
      <c r="U18" s="223" t="s">
        <v>258</v>
      </c>
      <c r="V18" s="207"/>
      <c r="W18" s="208"/>
      <c r="X18" s="7"/>
      <c r="Y18" s="7"/>
      <c r="Z18" s="223" t="s">
        <v>258</v>
      </c>
      <c r="AA18" s="207"/>
      <c r="AB18" s="208"/>
      <c r="AC18" s="223" t="s">
        <v>258</v>
      </c>
      <c r="AD18" s="207"/>
      <c r="AE18" s="208"/>
      <c r="AF18" s="7"/>
      <c r="AG18" s="7"/>
      <c r="AH18" s="223" t="s">
        <v>258</v>
      </c>
      <c r="AI18" s="207"/>
      <c r="AJ18" s="208"/>
      <c r="AK18" s="223" t="s">
        <v>258</v>
      </c>
      <c r="AL18" s="207"/>
      <c r="AM18" s="208"/>
      <c r="AN18" s="223" t="s">
        <v>258</v>
      </c>
      <c r="AO18" s="207"/>
      <c r="AP18" s="208"/>
      <c r="AQ18" s="223" t="s">
        <v>258</v>
      </c>
      <c r="AR18" s="207"/>
      <c r="AS18" s="208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9"/>
    </row>
    <row r="19" spans="1:120" ht="7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9"/>
    </row>
    <row r="20" spans="1:120" s="32" customFormat="1" ht="15" customHeight="1">
      <c r="A20" s="30"/>
      <c r="B20" s="25" t="s">
        <v>109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21" t="s">
        <v>258</v>
      </c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31"/>
    </row>
    <row r="21" spans="1:120" ht="7.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9"/>
    </row>
    <row r="22" spans="1:120" ht="15" customHeight="1">
      <c r="A22" s="8"/>
      <c r="B22" s="2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9"/>
      <c r="Q22" s="7"/>
      <c r="R22" s="164"/>
      <c r="S22" s="164"/>
      <c r="T22" s="164"/>
      <c r="U22" s="7"/>
      <c r="V22" s="7"/>
      <c r="W22" s="7"/>
      <c r="X22" s="7"/>
      <c r="Y22" s="7"/>
      <c r="Z22" s="7"/>
      <c r="AA22" s="29"/>
      <c r="AB22" s="7"/>
      <c r="AC22" s="164"/>
      <c r="AD22" s="164"/>
      <c r="AE22" s="164"/>
      <c r="AF22" s="7"/>
      <c r="AG22" s="7"/>
      <c r="AH22" s="26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9"/>
    </row>
    <row r="23" spans="1:120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9"/>
    </row>
    <row r="24" spans="1:120" ht="15" customHeight="1">
      <c r="A24" s="8"/>
      <c r="B24" s="25" t="s">
        <v>110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21" t="s">
        <v>258</v>
      </c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29" t="s">
        <v>68</v>
      </c>
      <c r="DF24" s="9"/>
      <c r="DG24" s="223" t="s">
        <v>258</v>
      </c>
      <c r="DH24" s="207"/>
      <c r="DI24" s="208"/>
      <c r="DJ24" s="223" t="s">
        <v>258</v>
      </c>
      <c r="DK24" s="207"/>
      <c r="DL24" s="208"/>
      <c r="DM24" s="223" t="s">
        <v>258</v>
      </c>
      <c r="DN24" s="207"/>
      <c r="DO24" s="208"/>
      <c r="DP24" s="9"/>
    </row>
    <row r="25" spans="1:120" ht="3" customHeigh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9"/>
    </row>
    <row r="26" spans="1:120" ht="15" customHeight="1">
      <c r="A26" s="8"/>
      <c r="B26" s="25" t="s">
        <v>33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21" t="s">
        <v>258</v>
      </c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7"/>
      <c r="DA26" s="7"/>
      <c r="DB26" s="7"/>
      <c r="DC26" s="7"/>
      <c r="DD26" s="7"/>
      <c r="DE26" s="29" t="s">
        <v>9</v>
      </c>
      <c r="DF26" s="9"/>
      <c r="DG26" s="223" t="s">
        <v>258</v>
      </c>
      <c r="DH26" s="207"/>
      <c r="DI26" s="208"/>
      <c r="DJ26" s="223" t="s">
        <v>258</v>
      </c>
      <c r="DK26" s="207"/>
      <c r="DL26" s="208"/>
      <c r="DM26" s="7"/>
      <c r="DN26" s="7"/>
      <c r="DO26" s="7"/>
      <c r="DP26" s="9"/>
    </row>
    <row r="27" spans="1:120" s="32" customFormat="1" ht="18" customHeight="1">
      <c r="A27" s="30"/>
      <c r="B27" s="25" t="s">
        <v>34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21" t="s">
        <v>258</v>
      </c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31"/>
    </row>
    <row r="28" spans="1:120" s="32" customFormat="1" ht="18" customHeight="1">
      <c r="A28" s="30"/>
      <c r="B28" s="25" t="s">
        <v>35</v>
      </c>
      <c r="C28" s="24"/>
      <c r="D28" s="24"/>
      <c r="E28" s="24"/>
      <c r="F28" s="24"/>
      <c r="G28" s="24"/>
      <c r="H28" s="24"/>
      <c r="I28" s="24"/>
      <c r="J28" s="24"/>
      <c r="K28" s="24"/>
      <c r="L28" s="221" t="s">
        <v>258</v>
      </c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31"/>
    </row>
    <row r="29" spans="1:120" ht="7.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9"/>
    </row>
    <row r="30" spans="1:120" ht="15" customHeight="1">
      <c r="A30" s="8"/>
      <c r="B30" s="20" t="s">
        <v>36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223" t="s">
        <v>258</v>
      </c>
      <c r="Y30" s="207"/>
      <c r="Z30" s="208"/>
      <c r="AA30" s="223" t="s">
        <v>258</v>
      </c>
      <c r="AB30" s="207"/>
      <c r="AC30" s="208"/>
      <c r="AD30" s="7"/>
      <c r="AE30" s="7"/>
      <c r="AF30" s="223" t="s">
        <v>258</v>
      </c>
      <c r="AG30" s="207"/>
      <c r="AH30" s="208"/>
      <c r="AI30" s="223" t="s">
        <v>258</v>
      </c>
      <c r="AJ30" s="207"/>
      <c r="AK30" s="208"/>
      <c r="AL30" s="7"/>
      <c r="AM30" s="7"/>
      <c r="AN30" s="223" t="s">
        <v>258</v>
      </c>
      <c r="AO30" s="207"/>
      <c r="AP30" s="208"/>
      <c r="AQ30" s="223" t="s">
        <v>258</v>
      </c>
      <c r="AR30" s="207"/>
      <c r="AS30" s="208"/>
      <c r="AT30" s="223" t="s">
        <v>258</v>
      </c>
      <c r="AU30" s="207"/>
      <c r="AV30" s="208"/>
      <c r="AW30" s="223" t="s">
        <v>258</v>
      </c>
      <c r="AX30" s="207"/>
      <c r="AY30" s="208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9"/>
    </row>
    <row r="31" spans="1:120" ht="1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9"/>
    </row>
    <row r="32" spans="1:120" s="23" customFormat="1" ht="9.75">
      <c r="A32" s="18"/>
      <c r="B32" s="20" t="s">
        <v>111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2"/>
    </row>
    <row r="33" spans="1:120" ht="7.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9"/>
    </row>
    <row r="34" spans="1:120" ht="15" customHeight="1">
      <c r="A34" s="8"/>
      <c r="B34" s="20" t="s">
        <v>37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223" t="s">
        <v>258</v>
      </c>
      <c r="S34" s="207"/>
      <c r="T34" s="208"/>
      <c r="U34" s="223" t="s">
        <v>258</v>
      </c>
      <c r="V34" s="207"/>
      <c r="W34" s="208"/>
      <c r="X34" s="223" t="s">
        <v>258</v>
      </c>
      <c r="Y34" s="207"/>
      <c r="Z34" s="208"/>
      <c r="AA34" s="223" t="s">
        <v>258</v>
      </c>
      <c r="AB34" s="207"/>
      <c r="AC34" s="208"/>
      <c r="AD34" s="223" t="s">
        <v>258</v>
      </c>
      <c r="AE34" s="207"/>
      <c r="AF34" s="208"/>
      <c r="AG34" s="223" t="s">
        <v>258</v>
      </c>
      <c r="AH34" s="207"/>
      <c r="AI34" s="208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9"/>
    </row>
    <row r="35" spans="1:120" ht="7.5" customHeigh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9"/>
    </row>
    <row r="36" spans="1:120" ht="15" customHeight="1">
      <c r="A36" s="8"/>
      <c r="B36" s="25" t="s">
        <v>38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221" t="s">
        <v>258</v>
      </c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7"/>
      <c r="DA36" s="7"/>
      <c r="DB36" s="7"/>
      <c r="DC36" s="7"/>
      <c r="DD36" s="7"/>
      <c r="DE36" s="29" t="s">
        <v>9</v>
      </c>
      <c r="DF36" s="9"/>
      <c r="DG36" s="223" t="s">
        <v>258</v>
      </c>
      <c r="DH36" s="207"/>
      <c r="DI36" s="208"/>
      <c r="DJ36" s="223" t="s">
        <v>258</v>
      </c>
      <c r="DK36" s="207"/>
      <c r="DL36" s="208"/>
      <c r="DM36" s="7"/>
      <c r="DN36" s="7"/>
      <c r="DO36" s="7"/>
      <c r="DP36" s="9"/>
    </row>
    <row r="37" spans="1:120" ht="3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9"/>
    </row>
    <row r="38" spans="1:120" s="32" customFormat="1" ht="15" customHeight="1">
      <c r="A38" s="30"/>
      <c r="B38" s="25" t="s">
        <v>39</v>
      </c>
      <c r="C38" s="24"/>
      <c r="D38" s="24"/>
      <c r="E38" s="24"/>
      <c r="F38" s="24"/>
      <c r="G38" s="24"/>
      <c r="H38" s="221" t="s">
        <v>258</v>
      </c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31"/>
    </row>
    <row r="39" spans="1:120" s="32" customFormat="1" ht="18" customHeight="1">
      <c r="A39" s="30"/>
      <c r="B39" s="25" t="s">
        <v>40</v>
      </c>
      <c r="C39" s="24"/>
      <c r="D39" s="24"/>
      <c r="E39" s="24"/>
      <c r="F39" s="24"/>
      <c r="G39" s="24"/>
      <c r="H39" s="221" t="s">
        <v>258</v>
      </c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31"/>
    </row>
    <row r="40" spans="1:120" s="32" customFormat="1" ht="18" customHeight="1">
      <c r="A40" s="30"/>
      <c r="B40" s="25" t="s">
        <v>112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21" t="s">
        <v>258</v>
      </c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31"/>
    </row>
    <row r="41" spans="1:120" s="32" customFormat="1" ht="18" customHeight="1">
      <c r="A41" s="30"/>
      <c r="B41" s="25" t="s">
        <v>113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21" t="s">
        <v>258</v>
      </c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31"/>
    </row>
    <row r="42" spans="1:120" s="32" customFormat="1" ht="18" customHeight="1">
      <c r="A42" s="30"/>
      <c r="B42" s="25" t="s">
        <v>41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21" t="s">
        <v>258</v>
      </c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31"/>
    </row>
    <row r="43" spans="1:120" s="32" customFormat="1" ht="18" customHeight="1">
      <c r="A43" s="30"/>
      <c r="B43" s="25" t="s">
        <v>42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21" t="s">
        <v>258</v>
      </c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31"/>
    </row>
    <row r="44" spans="1:120" s="32" customFormat="1" ht="18" customHeight="1">
      <c r="A44" s="30"/>
      <c r="B44" s="25" t="s">
        <v>43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21" t="s">
        <v>258</v>
      </c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31"/>
    </row>
    <row r="45" spans="1:120" s="32" customFormat="1" ht="18" customHeight="1">
      <c r="A45" s="30"/>
      <c r="B45" s="25" t="s">
        <v>190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19" t="s">
        <v>258</v>
      </c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31"/>
    </row>
    <row r="46" spans="1:120" s="32" customFormat="1" ht="18" customHeight="1">
      <c r="A46" s="30"/>
      <c r="B46" s="221" t="s">
        <v>258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31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9"/>
    </row>
    <row r="51" spans="1:120" ht="1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9"/>
    </row>
    <row r="56" spans="1:120" ht="13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9"/>
    </row>
    <row r="57" spans="1:120" s="23" customFormat="1" ht="9.75">
      <c r="A57" s="18"/>
      <c r="C57" s="20"/>
      <c r="D57" s="20"/>
      <c r="E57" s="20" t="s">
        <v>44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2"/>
    </row>
    <row r="58" spans="1:120" s="23" customFormat="1" ht="15" customHeight="1">
      <c r="A58" s="18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2"/>
    </row>
    <row r="59" spans="1:120" ht="15" customHeight="1">
      <c r="A59" s="8"/>
      <c r="C59" s="7"/>
      <c r="D59" s="7"/>
      <c r="E59" s="25" t="s">
        <v>25</v>
      </c>
      <c r="F59" s="7"/>
      <c r="G59" s="7"/>
      <c r="H59" s="7"/>
      <c r="I59" s="7"/>
      <c r="J59" s="19"/>
      <c r="K59" s="19"/>
      <c r="L59" s="19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7"/>
      <c r="AJ59" s="7"/>
      <c r="AK59" s="7"/>
      <c r="AL59" s="7"/>
      <c r="AM59" s="7"/>
      <c r="AN59" s="7"/>
      <c r="AO59" s="29" t="s">
        <v>24</v>
      </c>
      <c r="AP59" s="7"/>
      <c r="AQ59" s="231">
        <f>Лист1!AF83</f>
        <v>0</v>
      </c>
      <c r="AR59" s="232"/>
      <c r="AS59" s="233"/>
      <c r="AT59" s="231">
        <f>Лист1!AI83</f>
        <v>0</v>
      </c>
      <c r="AU59" s="232"/>
      <c r="AV59" s="233"/>
      <c r="AW59" s="150"/>
      <c r="AX59" s="150"/>
      <c r="AY59" s="231">
        <f>Лист1!AN83</f>
        <v>0</v>
      </c>
      <c r="AZ59" s="232"/>
      <c r="BA59" s="233"/>
      <c r="BB59" s="231">
        <f>Лист1!AQ83</f>
        <v>0</v>
      </c>
      <c r="BC59" s="232"/>
      <c r="BD59" s="233"/>
      <c r="BE59" s="150"/>
      <c r="BF59" s="150"/>
      <c r="BG59" s="231">
        <f>Лист1!AV83</f>
        <v>0</v>
      </c>
      <c r="BH59" s="232"/>
      <c r="BI59" s="233"/>
      <c r="BJ59" s="231">
        <f>Лист1!AY83</f>
        <v>0</v>
      </c>
      <c r="BK59" s="232"/>
      <c r="BL59" s="233"/>
      <c r="BM59" s="231">
        <f>Лист1!BB83</f>
        <v>0</v>
      </c>
      <c r="BN59" s="232"/>
      <c r="BO59" s="233"/>
      <c r="BP59" s="231">
        <f>Лист1!BE83</f>
        <v>0</v>
      </c>
      <c r="BQ59" s="232"/>
      <c r="BR59" s="233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9"/>
    </row>
    <row r="60" spans="1:120" ht="12.75">
      <c r="A60" s="8"/>
      <c r="C60" s="7"/>
      <c r="D60" s="7"/>
      <c r="E60" s="25"/>
      <c r="F60" s="7"/>
      <c r="G60" s="7"/>
      <c r="H60" s="7"/>
      <c r="I60" s="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7"/>
      <c r="AJ60" s="7"/>
      <c r="AK60" s="7"/>
      <c r="AL60" s="7"/>
      <c r="AM60" s="7"/>
      <c r="AN60" s="7"/>
      <c r="AO60" s="29"/>
      <c r="AP60" s="7"/>
      <c r="AQ60" s="27"/>
      <c r="AR60" s="27"/>
      <c r="AS60" s="27"/>
      <c r="AT60" s="27"/>
      <c r="AU60" s="27"/>
      <c r="AV60" s="27"/>
      <c r="AW60" s="7"/>
      <c r="AX60" s="7"/>
      <c r="AY60" s="27"/>
      <c r="AZ60" s="27"/>
      <c r="BA60" s="27"/>
      <c r="BB60" s="27"/>
      <c r="BC60" s="27"/>
      <c r="BD60" s="27"/>
      <c r="BE60" s="7"/>
      <c r="BF60" s="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9"/>
    </row>
    <row r="62" spans="1:120" ht="15" customHeight="1">
      <c r="A62" s="34"/>
      <c r="B62" s="35"/>
      <c r="C62" s="35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35"/>
      <c r="DO62" s="35"/>
      <c r="DP62" s="36"/>
    </row>
  </sheetData>
  <mergeCells count="66">
    <mergeCell ref="W42:DO42"/>
    <mergeCell ref="BG59:BI59"/>
    <mergeCell ref="BJ59:BL59"/>
    <mergeCell ref="BM59:BO59"/>
    <mergeCell ref="BP59:BR59"/>
    <mergeCell ref="AQ59:AS59"/>
    <mergeCell ref="AT59:AV59"/>
    <mergeCell ref="AY59:BA59"/>
    <mergeCell ref="BB59:BD59"/>
    <mergeCell ref="B46:DO46"/>
    <mergeCell ref="Q44:DO44"/>
    <mergeCell ref="Y43:DO43"/>
    <mergeCell ref="BH45:DO45"/>
    <mergeCell ref="DG36:DI36"/>
    <mergeCell ref="DJ36:DL36"/>
    <mergeCell ref="AD36:CY36"/>
    <mergeCell ref="AD41:DO41"/>
    <mergeCell ref="AJ40:DO40"/>
    <mergeCell ref="H39:DO39"/>
    <mergeCell ref="H38:DO38"/>
    <mergeCell ref="AW30:AY30"/>
    <mergeCell ref="R34:T34"/>
    <mergeCell ref="U34:W34"/>
    <mergeCell ref="X34:Z34"/>
    <mergeCell ref="AA34:AC34"/>
    <mergeCell ref="AD34:AF34"/>
    <mergeCell ref="AG34:AI34"/>
    <mergeCell ref="AV27:DO27"/>
    <mergeCell ref="AM26:CY26"/>
    <mergeCell ref="L28:DO28"/>
    <mergeCell ref="X30:Z30"/>
    <mergeCell ref="AA30:AC30"/>
    <mergeCell ref="AF30:AH30"/>
    <mergeCell ref="AI30:AK30"/>
    <mergeCell ref="AN30:AP30"/>
    <mergeCell ref="AQ30:AS30"/>
    <mergeCell ref="AT30:AV30"/>
    <mergeCell ref="DJ24:DL24"/>
    <mergeCell ref="DM24:DO24"/>
    <mergeCell ref="O24:CQ24"/>
    <mergeCell ref="DG26:DI26"/>
    <mergeCell ref="DJ26:DL26"/>
    <mergeCell ref="Z18:AB18"/>
    <mergeCell ref="AH18:AJ18"/>
    <mergeCell ref="AK18:AM18"/>
    <mergeCell ref="DG24:DI24"/>
    <mergeCell ref="BN5:BS6"/>
    <mergeCell ref="BZ5:CB6"/>
    <mergeCell ref="AN18:AP18"/>
    <mergeCell ref="AQ18:AS18"/>
    <mergeCell ref="BT5:BV6"/>
    <mergeCell ref="BW5:BY6"/>
    <mergeCell ref="B11:DO11"/>
    <mergeCell ref="D1:X6"/>
    <mergeCell ref="CA16:CJ16"/>
    <mergeCell ref="R18:T18"/>
    <mergeCell ref="M59:AH59"/>
    <mergeCell ref="B13:DO13"/>
    <mergeCell ref="AV16:BZ16"/>
    <mergeCell ref="CK16:DO16"/>
    <mergeCell ref="AL15:DO15"/>
    <mergeCell ref="AC18:AE18"/>
    <mergeCell ref="R22:T22"/>
    <mergeCell ref="AC22:AE22"/>
    <mergeCell ref="R20:DO20"/>
    <mergeCell ref="U18:W18"/>
  </mergeCells>
  <printOptions horizontalCentered="1" verticalCentered="1"/>
  <pageMargins left="0.1968503937007874" right="0.1968503937007874" top="0.1968503937007874" bottom="0.1968503937007874" header="0" footer="0"/>
  <pageSetup blackAndWhite="1"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5"/>
  <sheetViews>
    <sheetView showGridLines="0" showZeros="0" workbookViewId="0" topLeftCell="A1">
      <selection activeCell="AC14" sqref="AC14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227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6"/>
      <c r="Z2" s="6"/>
      <c r="AA2" s="6"/>
      <c r="AB2" s="7"/>
      <c r="AC2" s="7"/>
      <c r="AD2" s="7"/>
      <c r="AE2" s="247" t="s">
        <v>53</v>
      </c>
      <c r="AF2" s="247"/>
      <c r="AG2" s="247"/>
      <c r="AH2" s="247"/>
      <c r="AI2" s="247"/>
      <c r="AJ2" s="247"/>
      <c r="AK2" s="247"/>
      <c r="AL2" s="248"/>
      <c r="AM2" s="241" t="str">
        <f>Лист1!$AM$2</f>
        <v>0</v>
      </c>
      <c r="AN2" s="242"/>
      <c r="AO2" s="243"/>
      <c r="AP2" s="241" t="str">
        <f>Лист1!$AP$2</f>
        <v>0</v>
      </c>
      <c r="AQ2" s="242"/>
      <c r="AR2" s="243"/>
      <c r="AS2" s="241">
        <f>Лист1!$AS$2</f>
        <v>0</v>
      </c>
      <c r="AT2" s="242"/>
      <c r="AU2" s="243"/>
      <c r="AV2" s="241">
        <f>Лист1!$AV$2</f>
        <v>0</v>
      </c>
      <c r="AW2" s="242"/>
      <c r="AX2" s="243"/>
      <c r="AY2" s="241">
        <f>Лист1!$AY$2</f>
        <v>0</v>
      </c>
      <c r="AZ2" s="242"/>
      <c r="BA2" s="243"/>
      <c r="BB2" s="241">
        <f>Лист1!$BB$2</f>
        <v>0</v>
      </c>
      <c r="BC2" s="242"/>
      <c r="BD2" s="243"/>
      <c r="BE2" s="241">
        <f>Лист1!$BE$2</f>
        <v>0</v>
      </c>
      <c r="BF2" s="242"/>
      <c r="BG2" s="243"/>
      <c r="BH2" s="241">
        <f>Лист1!$BH$2</f>
        <v>0</v>
      </c>
      <c r="BI2" s="242"/>
      <c r="BJ2" s="243"/>
      <c r="BK2" s="241">
        <f>Лист1!$BK$2</f>
        <v>0</v>
      </c>
      <c r="BL2" s="242"/>
      <c r="BM2" s="243"/>
      <c r="BN2" s="241">
        <f>Лист1!$BN$2</f>
        <v>0</v>
      </c>
      <c r="BO2" s="242"/>
      <c r="BP2" s="243"/>
      <c r="BQ2" s="241">
        <f>Лист1!$BQ$2</f>
        <v>0</v>
      </c>
      <c r="BR2" s="242"/>
      <c r="BS2" s="243"/>
      <c r="BT2" s="241">
        <f>Лист1!$BT$2</f>
        <v>0</v>
      </c>
      <c r="BU2" s="242"/>
      <c r="BV2" s="24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7"/>
      <c r="Z3" s="7"/>
      <c r="AA3" s="7"/>
      <c r="AB3" s="7"/>
      <c r="AC3" s="7"/>
      <c r="AD3" s="7"/>
      <c r="AE3" s="247"/>
      <c r="AF3" s="247"/>
      <c r="AG3" s="247"/>
      <c r="AH3" s="247"/>
      <c r="AI3" s="247"/>
      <c r="AJ3" s="247"/>
      <c r="AK3" s="247"/>
      <c r="AL3" s="248"/>
      <c r="AM3" s="244"/>
      <c r="AN3" s="245"/>
      <c r="AO3" s="246"/>
      <c r="AP3" s="244"/>
      <c r="AQ3" s="245"/>
      <c r="AR3" s="246"/>
      <c r="AS3" s="244"/>
      <c r="AT3" s="245"/>
      <c r="AU3" s="246"/>
      <c r="AV3" s="244"/>
      <c r="AW3" s="245"/>
      <c r="AX3" s="246"/>
      <c r="AY3" s="244"/>
      <c r="AZ3" s="245"/>
      <c r="BA3" s="246"/>
      <c r="BB3" s="244"/>
      <c r="BC3" s="245"/>
      <c r="BD3" s="246"/>
      <c r="BE3" s="244"/>
      <c r="BF3" s="245"/>
      <c r="BG3" s="246"/>
      <c r="BH3" s="244"/>
      <c r="BI3" s="245"/>
      <c r="BJ3" s="246"/>
      <c r="BK3" s="244"/>
      <c r="BL3" s="245"/>
      <c r="BM3" s="246"/>
      <c r="BN3" s="244"/>
      <c r="BO3" s="245"/>
      <c r="BP3" s="246"/>
      <c r="BQ3" s="244"/>
      <c r="BR3" s="245"/>
      <c r="BS3" s="246"/>
      <c r="BT3" s="244"/>
      <c r="BU3" s="245"/>
      <c r="BV3" s="24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7"/>
      <c r="Z5" s="7"/>
      <c r="AA5" s="7"/>
      <c r="AB5" s="7"/>
      <c r="AC5" s="7"/>
      <c r="AD5" s="7"/>
      <c r="AE5" s="247" t="s">
        <v>1</v>
      </c>
      <c r="AF5" s="247"/>
      <c r="AG5" s="247"/>
      <c r="AH5" s="247"/>
      <c r="AI5" s="247"/>
      <c r="AJ5" s="247"/>
      <c r="AK5" s="247"/>
      <c r="AL5" s="248"/>
      <c r="AM5" s="241">
        <f>Лист1!$AM$5</f>
        <v>0</v>
      </c>
      <c r="AN5" s="242"/>
      <c r="AO5" s="243"/>
      <c r="AP5" s="241">
        <f>Лист1!$AP$5</f>
        <v>0</v>
      </c>
      <c r="AQ5" s="242"/>
      <c r="AR5" s="243"/>
      <c r="AS5" s="241">
        <f>Лист1!$AS$5</f>
        <v>0</v>
      </c>
      <c r="AT5" s="242"/>
      <c r="AU5" s="243"/>
      <c r="AV5" s="241">
        <f>Лист1!$AV$5</f>
        <v>0</v>
      </c>
      <c r="AW5" s="242"/>
      <c r="AX5" s="243"/>
      <c r="AY5" s="241">
        <f>Лист1!$AY$5</f>
        <v>0</v>
      </c>
      <c r="AZ5" s="242"/>
      <c r="BA5" s="243"/>
      <c r="BB5" s="241">
        <f>Лист1!$BB$5</f>
        <v>0</v>
      </c>
      <c r="BC5" s="242"/>
      <c r="BD5" s="243"/>
      <c r="BE5" s="241">
        <f>Лист1!$BE$5</f>
        <v>0</v>
      </c>
      <c r="BF5" s="242"/>
      <c r="BG5" s="243"/>
      <c r="BH5" s="241">
        <f>Лист1!$BH$5</f>
        <v>0</v>
      </c>
      <c r="BI5" s="242"/>
      <c r="BJ5" s="243"/>
      <c r="BK5" s="241">
        <f>Лист1!$BK$5</f>
        <v>0</v>
      </c>
      <c r="BL5" s="242"/>
      <c r="BM5" s="243"/>
      <c r="BN5" s="252" t="s">
        <v>2</v>
      </c>
      <c r="BO5" s="224"/>
      <c r="BP5" s="224"/>
      <c r="BQ5" s="224"/>
      <c r="BR5" s="224"/>
      <c r="BS5" s="225"/>
      <c r="BT5" s="200"/>
      <c r="BU5" s="201"/>
      <c r="BV5" s="202"/>
      <c r="BW5" s="200"/>
      <c r="BX5" s="201"/>
      <c r="BY5" s="202"/>
      <c r="BZ5" s="200"/>
      <c r="CA5" s="201"/>
      <c r="CB5" s="202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7"/>
      <c r="Z6" s="7"/>
      <c r="AA6" s="7"/>
      <c r="AB6" s="7"/>
      <c r="AC6" s="7"/>
      <c r="AD6" s="7"/>
      <c r="AE6" s="247"/>
      <c r="AF6" s="247"/>
      <c r="AG6" s="247"/>
      <c r="AH6" s="247"/>
      <c r="AI6" s="247"/>
      <c r="AJ6" s="247"/>
      <c r="AK6" s="247"/>
      <c r="AL6" s="248"/>
      <c r="AM6" s="244"/>
      <c r="AN6" s="245"/>
      <c r="AO6" s="246"/>
      <c r="AP6" s="244"/>
      <c r="AQ6" s="245"/>
      <c r="AR6" s="246"/>
      <c r="AS6" s="244"/>
      <c r="AT6" s="245"/>
      <c r="AU6" s="246"/>
      <c r="AV6" s="244"/>
      <c r="AW6" s="245"/>
      <c r="AX6" s="246"/>
      <c r="AY6" s="244"/>
      <c r="AZ6" s="245"/>
      <c r="BA6" s="246"/>
      <c r="BB6" s="244"/>
      <c r="BC6" s="245"/>
      <c r="BD6" s="246"/>
      <c r="BE6" s="244"/>
      <c r="BF6" s="245"/>
      <c r="BG6" s="246"/>
      <c r="BH6" s="244"/>
      <c r="BI6" s="245"/>
      <c r="BJ6" s="246"/>
      <c r="BK6" s="244"/>
      <c r="BL6" s="245"/>
      <c r="BM6" s="246"/>
      <c r="BN6" s="252"/>
      <c r="BO6" s="224"/>
      <c r="BP6" s="224"/>
      <c r="BQ6" s="224"/>
      <c r="BR6" s="224"/>
      <c r="BS6" s="225"/>
      <c r="BT6" s="203"/>
      <c r="BU6" s="204"/>
      <c r="BV6" s="205"/>
      <c r="BW6" s="203"/>
      <c r="BX6" s="204"/>
      <c r="BY6" s="205"/>
      <c r="BZ6" s="203"/>
      <c r="CA6" s="204"/>
      <c r="CB6" s="205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17" t="s">
        <v>193</v>
      </c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17" t="s">
        <v>69</v>
      </c>
      <c r="DP10" s="9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9"/>
    </row>
    <row r="12" spans="1:120" s="37" customFormat="1" ht="15">
      <c r="A12" s="249" t="s">
        <v>214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1"/>
    </row>
    <row r="13" spans="1:120" s="37" customFormat="1" ht="15">
      <c r="A13" s="249" t="s">
        <v>215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1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9"/>
    </row>
    <row r="15" spans="1:120" s="23" customFormat="1" ht="9.75">
      <c r="A15" s="18"/>
      <c r="B15" s="238" t="s">
        <v>47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 t="s">
        <v>9</v>
      </c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 t="s">
        <v>73</v>
      </c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2"/>
    </row>
    <row r="16" spans="1:120" s="23" customFormat="1" ht="9.75">
      <c r="A16" s="18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8" t="s">
        <v>55</v>
      </c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2"/>
    </row>
    <row r="17" spans="1:120" s="20" customFormat="1" ht="9.75">
      <c r="A17" s="1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DP17" s="22"/>
    </row>
    <row r="18" spans="1:120" s="46" customFormat="1" ht="15" customHeight="1">
      <c r="A18" s="50"/>
      <c r="B18" s="234" t="s">
        <v>216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164" t="s">
        <v>52</v>
      </c>
      <c r="BA18" s="164"/>
      <c r="BB18" s="164"/>
      <c r="BC18" s="164"/>
      <c r="BD18" s="164"/>
      <c r="BE18" s="45"/>
      <c r="BF18" s="45"/>
      <c r="BG18" s="45"/>
      <c r="BH18" s="206"/>
      <c r="BI18" s="207"/>
      <c r="BJ18" s="208"/>
      <c r="BK18" s="206"/>
      <c r="BL18" s="207"/>
      <c r="BM18" s="208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51"/>
    </row>
    <row r="19" spans="1:120" s="7" customFormat="1" ht="12.75">
      <c r="A19" s="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27"/>
      <c r="BA19" s="27"/>
      <c r="BB19" s="27"/>
      <c r="BC19" s="27"/>
      <c r="BD19" s="27"/>
      <c r="DP19" s="9"/>
    </row>
    <row r="20" spans="1:120" s="7" customFormat="1" ht="15" customHeight="1">
      <c r="A20" s="8"/>
      <c r="B20" s="234" t="s">
        <v>46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164" t="s">
        <v>48</v>
      </c>
      <c r="BA20" s="164"/>
      <c r="BB20" s="164"/>
      <c r="BC20" s="164"/>
      <c r="BD20" s="164"/>
      <c r="BE20" s="27"/>
      <c r="BH20" s="206"/>
      <c r="BI20" s="207"/>
      <c r="BJ20" s="208"/>
      <c r="BK20" s="206"/>
      <c r="BL20" s="207"/>
      <c r="BM20" s="208"/>
      <c r="BN20" s="206"/>
      <c r="BO20" s="207"/>
      <c r="BP20" s="208"/>
      <c r="BQ20" s="206"/>
      <c r="BR20" s="207"/>
      <c r="BS20" s="208"/>
      <c r="BT20" s="206"/>
      <c r="BU20" s="207"/>
      <c r="BV20" s="208"/>
      <c r="BW20" s="206"/>
      <c r="BX20" s="207"/>
      <c r="BY20" s="208"/>
      <c r="BZ20" s="206"/>
      <c r="CA20" s="207"/>
      <c r="CB20" s="208"/>
      <c r="CC20" s="206"/>
      <c r="CD20" s="207"/>
      <c r="CE20" s="208"/>
      <c r="CF20" s="206"/>
      <c r="CG20" s="207"/>
      <c r="CH20" s="208"/>
      <c r="CI20" s="206"/>
      <c r="CJ20" s="207"/>
      <c r="CK20" s="208"/>
      <c r="CL20" s="206"/>
      <c r="CM20" s="207"/>
      <c r="CN20" s="208"/>
      <c r="DP20" s="9"/>
    </row>
    <row r="21" spans="1:120" s="7" customFormat="1" ht="12.75">
      <c r="A21" s="8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27"/>
      <c r="BA21" s="27"/>
      <c r="BB21" s="27"/>
      <c r="BC21" s="27"/>
      <c r="BD21" s="27"/>
      <c r="BE21" s="27"/>
      <c r="DP21" s="9"/>
    </row>
    <row r="22" spans="1:120" s="7" customFormat="1" ht="12.75">
      <c r="A22" s="8"/>
      <c r="B22" s="236" t="s">
        <v>114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44"/>
      <c r="AV22" s="44"/>
      <c r="AW22" s="44"/>
      <c r="AX22" s="44"/>
      <c r="AY22" s="44"/>
      <c r="AZ22" s="27"/>
      <c r="BA22" s="27"/>
      <c r="BB22" s="27"/>
      <c r="BC22" s="27"/>
      <c r="BD22" s="27"/>
      <c r="BE22" s="27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DP22" s="9"/>
    </row>
    <row r="23" spans="1:120" s="7" customFormat="1" ht="12.75">
      <c r="A23" s="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27"/>
      <c r="BA23" s="27"/>
      <c r="BB23" s="27"/>
      <c r="BC23" s="27"/>
      <c r="BD23" s="27"/>
      <c r="BE23" s="27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DP23" s="9"/>
    </row>
    <row r="24" spans="1:120" s="7" customFormat="1" ht="15" customHeight="1">
      <c r="A24" s="8"/>
      <c r="B24" s="234" t="s">
        <v>45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164" t="s">
        <v>49</v>
      </c>
      <c r="BA24" s="164"/>
      <c r="BB24" s="164"/>
      <c r="BC24" s="164"/>
      <c r="BD24" s="164"/>
      <c r="BE24" s="27"/>
      <c r="BH24" s="206" t="s">
        <v>62</v>
      </c>
      <c r="BI24" s="207"/>
      <c r="BJ24" s="208"/>
      <c r="BK24" s="206" t="s">
        <v>257</v>
      </c>
      <c r="BL24" s="207"/>
      <c r="BM24" s="208"/>
      <c r="BN24" s="206" t="s">
        <v>255</v>
      </c>
      <c r="BO24" s="207"/>
      <c r="BP24" s="208"/>
      <c r="BQ24" s="206" t="s">
        <v>62</v>
      </c>
      <c r="BR24" s="207"/>
      <c r="BS24" s="208"/>
      <c r="BT24" s="206" t="s">
        <v>61</v>
      </c>
      <c r="BU24" s="207"/>
      <c r="BV24" s="208"/>
      <c r="BW24" s="206" t="s">
        <v>255</v>
      </c>
      <c r="BX24" s="207"/>
      <c r="BY24" s="208"/>
      <c r="BZ24" s="206" t="s">
        <v>61</v>
      </c>
      <c r="CA24" s="207"/>
      <c r="CB24" s="208"/>
      <c r="CC24" s="206" t="s">
        <v>255</v>
      </c>
      <c r="CD24" s="207"/>
      <c r="CE24" s="208"/>
      <c r="CF24" s="206" t="s">
        <v>61</v>
      </c>
      <c r="CG24" s="207"/>
      <c r="CH24" s="208"/>
      <c r="CI24" s="206" t="s">
        <v>62</v>
      </c>
      <c r="CJ24" s="207"/>
      <c r="CK24" s="208"/>
      <c r="CL24" s="206" t="s">
        <v>61</v>
      </c>
      <c r="CM24" s="207"/>
      <c r="CN24" s="208"/>
      <c r="CO24" s="206" t="s">
        <v>61</v>
      </c>
      <c r="CP24" s="207"/>
      <c r="CQ24" s="208"/>
      <c r="CR24" s="206" t="s">
        <v>256</v>
      </c>
      <c r="CS24" s="207"/>
      <c r="CT24" s="208"/>
      <c r="CU24" s="206" t="s">
        <v>62</v>
      </c>
      <c r="CV24" s="207"/>
      <c r="CW24" s="208"/>
      <c r="CX24" s="206" t="s">
        <v>61</v>
      </c>
      <c r="CY24" s="207"/>
      <c r="CZ24" s="208"/>
      <c r="DA24" s="206" t="s">
        <v>61</v>
      </c>
      <c r="DB24" s="207"/>
      <c r="DC24" s="208"/>
      <c r="DD24" s="206" t="s">
        <v>61</v>
      </c>
      <c r="DE24" s="207"/>
      <c r="DF24" s="208"/>
      <c r="DG24" s="206" t="s">
        <v>62</v>
      </c>
      <c r="DH24" s="207"/>
      <c r="DI24" s="208"/>
      <c r="DJ24" s="206" t="s">
        <v>256</v>
      </c>
      <c r="DK24" s="207"/>
      <c r="DL24" s="208"/>
      <c r="DM24" s="206" t="s">
        <v>61</v>
      </c>
      <c r="DN24" s="207"/>
      <c r="DO24" s="208"/>
      <c r="DP24" s="9"/>
    </row>
    <row r="25" spans="1:120" s="7" customFormat="1" ht="12.75">
      <c r="A25" s="8"/>
      <c r="B25" s="49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27"/>
      <c r="BA25" s="27"/>
      <c r="BB25" s="27"/>
      <c r="BC25" s="27"/>
      <c r="BD25" s="27"/>
      <c r="BE25" s="27"/>
      <c r="DP25" s="9"/>
    </row>
    <row r="26" spans="1:120" s="7" customFormat="1" ht="12.75">
      <c r="A26" s="8"/>
      <c r="B26" s="234" t="s">
        <v>217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9"/>
    </row>
    <row r="27" spans="1:120" s="7" customFormat="1" ht="12.75">
      <c r="A27" s="8"/>
      <c r="B27" s="234" t="s">
        <v>218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DP27" s="9"/>
    </row>
    <row r="28" spans="1:120" s="7" customFormat="1" ht="15" customHeight="1">
      <c r="A28" s="8"/>
      <c r="B28" s="234" t="s">
        <v>115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H28" s="237" t="str">
        <f>IF(Лист4!$DB$46&lt;&gt;0,MID(Лист4!$DB$46,1,1),"-")</f>
        <v>-</v>
      </c>
      <c r="BI28" s="232"/>
      <c r="BJ28" s="233"/>
      <c r="BK28" s="237" t="str">
        <f>IF(Лист4!$DB$46&lt;&gt;0,MID(Лист4!$DB$46,2,1),"-")</f>
        <v>-</v>
      </c>
      <c r="BL28" s="232"/>
      <c r="BM28" s="233"/>
      <c r="BN28" s="237" t="str">
        <f>IF(Лист4!$DB$46&lt;&gt;0,MID(Лист4!$DB$46,3,1),"-")</f>
        <v>-</v>
      </c>
      <c r="BO28" s="232"/>
      <c r="BP28" s="233"/>
      <c r="BQ28" s="237" t="str">
        <f>IF(Лист4!$DB$46&lt;&gt;0,MID(Лист4!$DB$46,4,1),"-")</f>
        <v>-</v>
      </c>
      <c r="BR28" s="232"/>
      <c r="BS28" s="233"/>
      <c r="BT28" s="237" t="str">
        <f>IF(Лист4!$DB$46&lt;&gt;0,MID(Лист4!$DB$46,5,1),"-")</f>
        <v>-</v>
      </c>
      <c r="BU28" s="232"/>
      <c r="BV28" s="233"/>
      <c r="BW28" s="237" t="str">
        <f>IF(Лист4!$DB$46&lt;&gt;0,MID(Лист4!$DB$46,6,1),"-")</f>
        <v>-</v>
      </c>
      <c r="BX28" s="232"/>
      <c r="BY28" s="233"/>
      <c r="BZ28" s="237" t="str">
        <f>IF(Лист4!$DB$46&lt;&gt;0,MID(Лист4!$DB$46,7,1),"-")</f>
        <v>-</v>
      </c>
      <c r="CA28" s="232"/>
      <c r="CB28" s="233"/>
      <c r="CC28" s="237" t="str">
        <f>IF(Лист4!$DB$46&lt;&gt;0,MID(Лист4!$DB$46,8,1),"-")</f>
        <v>-</v>
      </c>
      <c r="CD28" s="232"/>
      <c r="CE28" s="233"/>
      <c r="CF28" s="237" t="str">
        <f>IF(Лист4!$DB$46&lt;&gt;0,MID(Лист4!$DB$46,9,1),"-")</f>
        <v>-</v>
      </c>
      <c r="CG28" s="232"/>
      <c r="CH28" s="233"/>
      <c r="CI28" s="237" t="str">
        <f>IF(Лист4!$DB$46&lt;&gt;0,MID(Лист4!$DB$46,10,1),"-")</f>
        <v>-</v>
      </c>
      <c r="CJ28" s="232"/>
      <c r="CK28" s="233"/>
      <c r="CL28" s="237" t="str">
        <f>IF(Лист4!$DB$46&lt;&gt;0,MID(Лист4!$DB$46,11,1),"-")</f>
        <v>-</v>
      </c>
      <c r="CM28" s="232"/>
      <c r="CN28" s="233"/>
      <c r="CO28" s="237" t="str">
        <f>IF(Лист4!$DB$46&lt;&gt;0,MID(Лист4!$DB$46,12,1),"-")</f>
        <v>-</v>
      </c>
      <c r="CP28" s="232"/>
      <c r="CQ28" s="233"/>
      <c r="CR28" s="237" t="str">
        <f>IF(Лист4!$DB$46&lt;&gt;0,MID(Лист4!$DB$46,13,1),"-")</f>
        <v>-</v>
      </c>
      <c r="CS28" s="232"/>
      <c r="CT28" s="233"/>
      <c r="CU28" s="237" t="str">
        <f>IF(Лист4!$DB$46&lt;&gt;0,MID(Лист4!$DB$46,14,1),"-")</f>
        <v>-</v>
      </c>
      <c r="CV28" s="232"/>
      <c r="CW28" s="233"/>
      <c r="CX28" s="237" t="str">
        <f>IF(Лист4!$DB$46&lt;&gt;0,MID(Лист4!$DB$46,15,1),"-")</f>
        <v>-</v>
      </c>
      <c r="CY28" s="232"/>
      <c r="CZ28" s="233"/>
      <c r="DP28" s="9"/>
    </row>
    <row r="29" spans="1:120" s="7" customFormat="1" ht="7.5" customHeight="1">
      <c r="A29" s="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27"/>
      <c r="BA29" s="27"/>
      <c r="BB29" s="27"/>
      <c r="BC29" s="27"/>
      <c r="BD29" s="27"/>
      <c r="BE29" s="27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P29" s="9"/>
    </row>
    <row r="30" spans="1:120" s="7" customFormat="1" ht="15" customHeight="1">
      <c r="A30" s="8"/>
      <c r="B30" s="234" t="s">
        <v>70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164" t="s">
        <v>50</v>
      </c>
      <c r="BA30" s="164"/>
      <c r="BB30" s="164"/>
      <c r="BC30" s="164"/>
      <c r="BD30" s="164"/>
      <c r="BE30" s="27"/>
      <c r="BH30" s="237" t="str">
        <f>IF(Лист4!$DB$49&lt;&gt;0,MID(Лист4!$DB$49,1,1),"-")</f>
        <v>-</v>
      </c>
      <c r="BI30" s="232"/>
      <c r="BJ30" s="233"/>
      <c r="BK30" s="237" t="str">
        <f>IF(Лист4!$DB$49&lt;&gt;0,MID(Лист4!$DB$49,2,1),"-")</f>
        <v>-</v>
      </c>
      <c r="BL30" s="232"/>
      <c r="BM30" s="233"/>
      <c r="BN30" s="237" t="str">
        <f>IF(Лист4!$DB$49&lt;&gt;0,MID(Лист4!$DB$49,3,1),"-")</f>
        <v>-</v>
      </c>
      <c r="BO30" s="232"/>
      <c r="BP30" s="233"/>
      <c r="BQ30" s="237" t="str">
        <f>IF(Лист4!$DB$49&lt;&gt;0,MID(Лист4!$DB$49,4,1),"-")</f>
        <v>-</v>
      </c>
      <c r="BR30" s="232"/>
      <c r="BS30" s="233"/>
      <c r="BT30" s="237" t="str">
        <f>IF(Лист4!$DB$49&lt;&gt;0,MID(Лист4!$DB$49,5,1),"-")</f>
        <v>-</v>
      </c>
      <c r="BU30" s="232"/>
      <c r="BV30" s="233"/>
      <c r="BW30" s="237" t="str">
        <f>IF(Лист4!$DB$49&lt;&gt;0,MID(Лист4!$DB$49,6,1),"-")</f>
        <v>-</v>
      </c>
      <c r="BX30" s="232"/>
      <c r="BY30" s="233"/>
      <c r="BZ30" s="237" t="str">
        <f>IF(Лист4!$DB$49&lt;&gt;0,MID(Лист4!$DB$49,7,1),"-")</f>
        <v>-</v>
      </c>
      <c r="CA30" s="232"/>
      <c r="CB30" s="233"/>
      <c r="CC30" s="237" t="str">
        <f>IF(Лист4!$DB$49&lt;&gt;0,MID(Лист4!$DB$49,8,1),"-")</f>
        <v>-</v>
      </c>
      <c r="CD30" s="232"/>
      <c r="CE30" s="233"/>
      <c r="CF30" s="237" t="str">
        <f>IF(Лист4!$DB$49&lt;&gt;0,MID(Лист4!$DB$49,9,1),"-")</f>
        <v>-</v>
      </c>
      <c r="CG30" s="232"/>
      <c r="CH30" s="233"/>
      <c r="CI30" s="237" t="str">
        <f>IF(Лист4!$DB$49&lt;&gt;0,MID(Лист4!$DB$49,10,1),"-")</f>
        <v>-</v>
      </c>
      <c r="CJ30" s="232"/>
      <c r="CK30" s="233"/>
      <c r="CL30" s="237" t="str">
        <f>IF(Лист4!$DB$49&lt;&gt;0,MID(Лист4!$DB$49,11,1),"-")</f>
        <v>-</v>
      </c>
      <c r="CM30" s="232"/>
      <c r="CN30" s="233"/>
      <c r="CO30" s="237" t="str">
        <f>IF(Лист4!$DB$49&lt;&gt;0,MID(Лист4!$DB$49,12,1),"-")</f>
        <v>-</v>
      </c>
      <c r="CP30" s="232"/>
      <c r="CQ30" s="233"/>
      <c r="CR30" s="237" t="str">
        <f>IF(Лист4!$DB$49&lt;&gt;0,MID(Лист4!$DB$49,13,1),"-")</f>
        <v>-</v>
      </c>
      <c r="CS30" s="232"/>
      <c r="CT30" s="233"/>
      <c r="CU30" s="237" t="str">
        <f>IF(Лист4!$DB$49&lt;&gt;0,MID(Лист4!$DB$49,14,1),"-")</f>
        <v>-</v>
      </c>
      <c r="CV30" s="232"/>
      <c r="CW30" s="233"/>
      <c r="CX30" s="237" t="str">
        <f>IF(Лист4!$DB$49&lt;&gt;0,MID(Лист4!$DB$49,15,1),"-")</f>
        <v>-</v>
      </c>
      <c r="CY30" s="232"/>
      <c r="CZ30" s="233"/>
      <c r="DP30" s="9"/>
    </row>
    <row r="31" spans="1:120" s="7" customFormat="1" ht="7.5" customHeight="1">
      <c r="A31" s="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27"/>
      <c r="BA31" s="27"/>
      <c r="BB31" s="27"/>
      <c r="BC31" s="27"/>
      <c r="BD31" s="27"/>
      <c r="BE31" s="27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P31" s="9"/>
    </row>
    <row r="32" spans="1:120" s="7" customFormat="1" ht="15" customHeight="1">
      <c r="A32" s="8"/>
      <c r="B32" s="234" t="s">
        <v>71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164" t="s">
        <v>51</v>
      </c>
      <c r="BA32" s="164"/>
      <c r="BB32" s="164"/>
      <c r="BC32" s="164"/>
      <c r="BD32" s="164"/>
      <c r="BE32" s="27"/>
      <c r="BH32" s="237" t="str">
        <f>IF(Лист4!$DB$51&lt;&gt;0,MID(Лист4!$DB$51,1,1),"-")</f>
        <v>-</v>
      </c>
      <c r="BI32" s="232"/>
      <c r="BJ32" s="233"/>
      <c r="BK32" s="237" t="str">
        <f>IF(Лист4!$DB$51&lt;&gt;0,MID(Лист4!$DB$51,2,1),"-")</f>
        <v>-</v>
      </c>
      <c r="BL32" s="232"/>
      <c r="BM32" s="233"/>
      <c r="BN32" s="237" t="str">
        <f>IF(Лист4!$DB$51&lt;&gt;0,MID(Лист4!$DB$51,3,1),"-")</f>
        <v>-</v>
      </c>
      <c r="BO32" s="232"/>
      <c r="BP32" s="233"/>
      <c r="BQ32" s="237" t="str">
        <f>IF(Лист4!$DB$51&lt;&gt;0,MID(Лист4!$DB$51,4,1),"-")</f>
        <v>-</v>
      </c>
      <c r="BR32" s="232"/>
      <c r="BS32" s="233"/>
      <c r="BT32" s="237" t="str">
        <f>IF(Лист4!$DB$51&lt;&gt;0,MID(Лист4!$DB$51,5,1),"-")</f>
        <v>-</v>
      </c>
      <c r="BU32" s="232"/>
      <c r="BV32" s="233"/>
      <c r="BW32" s="237" t="str">
        <f>IF(Лист4!$DB$51&lt;&gt;0,MID(Лист4!$DB$51,6,1),"-")</f>
        <v>-</v>
      </c>
      <c r="BX32" s="232"/>
      <c r="BY32" s="233"/>
      <c r="BZ32" s="237" t="str">
        <f>IF(Лист4!$DB$51&lt;&gt;0,MID(Лист4!$DB$51,7,1),"-")</f>
        <v>-</v>
      </c>
      <c r="CA32" s="232"/>
      <c r="CB32" s="233"/>
      <c r="CC32" s="237" t="str">
        <f>IF(Лист4!$DB$51&lt;&gt;0,MID(Лист4!$DB$51,8,1),"-")</f>
        <v>-</v>
      </c>
      <c r="CD32" s="232"/>
      <c r="CE32" s="233"/>
      <c r="CF32" s="237" t="str">
        <f>IF(Лист4!$DB$51&lt;&gt;0,MID(Лист4!$DB$51,9,1),"-")</f>
        <v>-</v>
      </c>
      <c r="CG32" s="232"/>
      <c r="CH32" s="233"/>
      <c r="CI32" s="237" t="str">
        <f>IF(Лист4!$DB$51&lt;&gt;0,MID(Лист4!$DB$51,10,1),"-")</f>
        <v>-</v>
      </c>
      <c r="CJ32" s="232"/>
      <c r="CK32" s="233"/>
      <c r="CL32" s="237" t="str">
        <f>IF(Лист4!$DB$51&lt;&gt;0,MID(Лист4!$DB$51,11,1),"-")</f>
        <v>-</v>
      </c>
      <c r="CM32" s="232"/>
      <c r="CN32" s="233"/>
      <c r="CO32" s="237" t="str">
        <f>IF(Лист4!$DB$51&lt;&gt;0,MID(Лист4!$DB$51,12,1),"-")</f>
        <v>-</v>
      </c>
      <c r="CP32" s="232"/>
      <c r="CQ32" s="233"/>
      <c r="CR32" s="237" t="str">
        <f>IF(Лист4!$DB$51&lt;&gt;0,MID(Лист4!$DB$51,13,1),"-")</f>
        <v>-</v>
      </c>
      <c r="CS32" s="232"/>
      <c r="CT32" s="233"/>
      <c r="CU32" s="237" t="str">
        <f>IF(Лист4!$DB$51&lt;&gt;0,MID(Лист4!$DB$51,14,1),"-")</f>
        <v>-</v>
      </c>
      <c r="CV32" s="232"/>
      <c r="CW32" s="233"/>
      <c r="CX32" s="237" t="str">
        <f>IF(Лист4!$DB$51&lt;&gt;0,MID(Лист4!$DB$51,15,1),"-")</f>
        <v>-</v>
      </c>
      <c r="CY32" s="232"/>
      <c r="CZ32" s="233"/>
      <c r="DP32" s="9"/>
    </row>
    <row r="33" spans="1:120" s="7" customFormat="1" ht="7.5" customHeight="1">
      <c r="A33" s="8"/>
      <c r="AZ33" s="27"/>
      <c r="BA33" s="27"/>
      <c r="BB33" s="27"/>
      <c r="BC33" s="27"/>
      <c r="BD33" s="27"/>
      <c r="BE33" s="27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P33" s="9"/>
    </row>
    <row r="34" spans="1:120" s="7" customFormat="1" ht="15" customHeight="1">
      <c r="A34" s="8"/>
      <c r="B34" s="234" t="s">
        <v>72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164" t="s">
        <v>56</v>
      </c>
      <c r="BA34" s="164"/>
      <c r="BB34" s="164"/>
      <c r="BC34" s="164"/>
      <c r="BD34" s="164"/>
      <c r="BE34" s="27"/>
      <c r="BH34" s="237" t="str">
        <f>IF(Лист4!$DB$53&lt;&gt;0,MID(Лист4!$DB$53,1,1),"-")</f>
        <v>-</v>
      </c>
      <c r="BI34" s="232"/>
      <c r="BJ34" s="233"/>
      <c r="BK34" s="237" t="str">
        <f>IF(Лист4!$DB$53&lt;&gt;0,MID(Лист4!$DB$53,2,1),"-")</f>
        <v>-</v>
      </c>
      <c r="BL34" s="232"/>
      <c r="BM34" s="233"/>
      <c r="BN34" s="237" t="str">
        <f>IF(Лист4!$DB$53&lt;&gt;0,MID(Лист4!$DB$53,3,1),"-")</f>
        <v>-</v>
      </c>
      <c r="BO34" s="232"/>
      <c r="BP34" s="233"/>
      <c r="BQ34" s="237" t="str">
        <f>IF(Лист4!$DB$53&lt;&gt;0,MID(Лист4!$DB$53,4,1),"-")</f>
        <v>-</v>
      </c>
      <c r="BR34" s="232"/>
      <c r="BS34" s="233"/>
      <c r="BT34" s="237" t="str">
        <f>IF(Лист4!$DB$53&lt;&gt;0,MID(Лист4!$DB$53,5,1),"-")</f>
        <v>-</v>
      </c>
      <c r="BU34" s="232"/>
      <c r="BV34" s="233"/>
      <c r="BW34" s="237" t="str">
        <f>IF(Лист4!$DB$53&lt;&gt;0,MID(Лист4!$DB$53,6,1),"-")</f>
        <v>-</v>
      </c>
      <c r="BX34" s="232"/>
      <c r="BY34" s="233"/>
      <c r="BZ34" s="237" t="str">
        <f>IF(Лист4!$DB$53&lt;&gt;0,MID(Лист4!$DB$53,7,1),"-")</f>
        <v>-</v>
      </c>
      <c r="CA34" s="232"/>
      <c r="CB34" s="233"/>
      <c r="CC34" s="237" t="str">
        <f>IF(Лист4!$DB$53&lt;&gt;0,MID(Лист4!$DB$53,8,1),"-")</f>
        <v>-</v>
      </c>
      <c r="CD34" s="232"/>
      <c r="CE34" s="233"/>
      <c r="CF34" s="237" t="str">
        <f>IF(Лист4!$DB$53&lt;&gt;0,MID(Лист4!$DB$53,9,1),"-")</f>
        <v>-</v>
      </c>
      <c r="CG34" s="232"/>
      <c r="CH34" s="233"/>
      <c r="CI34" s="237" t="str">
        <f>IF(Лист4!$DB$53&lt;&gt;0,MID(Лист4!$DB$53,10,1),"-")</f>
        <v>-</v>
      </c>
      <c r="CJ34" s="232"/>
      <c r="CK34" s="233"/>
      <c r="CL34" s="237" t="str">
        <f>IF(Лист4!$DB$53&lt;&gt;0,MID(Лист4!$DB$53,11,1),"-")</f>
        <v>-</v>
      </c>
      <c r="CM34" s="232"/>
      <c r="CN34" s="233"/>
      <c r="CO34" s="237" t="str">
        <f>IF(Лист4!$DB$53&lt;&gt;0,MID(Лист4!$DB$53,12,1),"-")</f>
        <v>-</v>
      </c>
      <c r="CP34" s="232"/>
      <c r="CQ34" s="233"/>
      <c r="CR34" s="237" t="str">
        <f>IF(Лист4!$DB$53&lt;&gt;0,MID(Лист4!$DB$53,13,1),"-")</f>
        <v>-</v>
      </c>
      <c r="CS34" s="232"/>
      <c r="CT34" s="233"/>
      <c r="CU34" s="237" t="str">
        <f>IF(Лист4!$DB$53&lt;&gt;0,MID(Лист4!$DB$53,14,1),"-")</f>
        <v>-</v>
      </c>
      <c r="CV34" s="232"/>
      <c r="CW34" s="233"/>
      <c r="CX34" s="237" t="str">
        <f>IF(Лист4!$DB$53&lt;&gt;0,MID(Лист4!$DB$53,15,1),"-")</f>
        <v>-</v>
      </c>
      <c r="CY34" s="232"/>
      <c r="CZ34" s="233"/>
      <c r="DP34" s="9"/>
    </row>
    <row r="35" spans="1:120" s="7" customFormat="1" ht="12.75">
      <c r="A35" s="8"/>
      <c r="AZ35" s="27"/>
      <c r="BA35" s="27"/>
      <c r="BB35" s="27"/>
      <c r="BC35" s="27"/>
      <c r="BD35" s="27"/>
      <c r="BE35" s="27"/>
      <c r="DP35" s="9"/>
    </row>
    <row r="36" spans="1:120" s="7" customFormat="1" ht="12.75">
      <c r="A36" s="8"/>
      <c r="B36" s="47" t="s">
        <v>116</v>
      </c>
      <c r="AZ36" s="27"/>
      <c r="BA36" s="27"/>
      <c r="BB36" s="27"/>
      <c r="BC36" s="27"/>
      <c r="BD36" s="27"/>
      <c r="BE36" s="27"/>
      <c r="DP36" s="9"/>
    </row>
    <row r="37" spans="1:120" s="7" customFormat="1" ht="12.75">
      <c r="A37" s="8"/>
      <c r="AZ37" s="27"/>
      <c r="BA37" s="27"/>
      <c r="BB37" s="27"/>
      <c r="BC37" s="27"/>
      <c r="BD37" s="27"/>
      <c r="BE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9"/>
    </row>
    <row r="38" spans="1:120" s="7" customFormat="1" ht="15" customHeight="1">
      <c r="A38" s="8"/>
      <c r="B38" s="234" t="s">
        <v>45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5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164" t="s">
        <v>49</v>
      </c>
      <c r="BA38" s="164"/>
      <c r="BB38" s="164"/>
      <c r="BC38" s="164"/>
      <c r="BD38" s="164"/>
      <c r="BE38" s="27"/>
      <c r="BH38" s="206" t="s">
        <v>62</v>
      </c>
      <c r="BI38" s="207"/>
      <c r="BJ38" s="208"/>
      <c r="BK38" s="206" t="s">
        <v>257</v>
      </c>
      <c r="BL38" s="207"/>
      <c r="BM38" s="208"/>
      <c r="BN38" s="206" t="s">
        <v>255</v>
      </c>
      <c r="BO38" s="207"/>
      <c r="BP38" s="208"/>
      <c r="BQ38" s="206" t="s">
        <v>62</v>
      </c>
      <c r="BR38" s="207"/>
      <c r="BS38" s="208"/>
      <c r="BT38" s="206" t="s">
        <v>61</v>
      </c>
      <c r="BU38" s="207"/>
      <c r="BV38" s="208"/>
      <c r="BW38" s="206" t="s">
        <v>255</v>
      </c>
      <c r="BX38" s="207"/>
      <c r="BY38" s="208"/>
      <c r="BZ38" s="206" t="s">
        <v>61</v>
      </c>
      <c r="CA38" s="207"/>
      <c r="CB38" s="208"/>
      <c r="CC38" s="206" t="s">
        <v>255</v>
      </c>
      <c r="CD38" s="207"/>
      <c r="CE38" s="208"/>
      <c r="CF38" s="206" t="s">
        <v>61</v>
      </c>
      <c r="CG38" s="207"/>
      <c r="CH38" s="208"/>
      <c r="CI38" s="206" t="s">
        <v>255</v>
      </c>
      <c r="CJ38" s="207"/>
      <c r="CK38" s="208"/>
      <c r="CL38" s="206" t="s">
        <v>61</v>
      </c>
      <c r="CM38" s="207"/>
      <c r="CN38" s="208"/>
      <c r="CO38" s="206" t="s">
        <v>61</v>
      </c>
      <c r="CP38" s="207"/>
      <c r="CQ38" s="208"/>
      <c r="CR38" s="206" t="s">
        <v>256</v>
      </c>
      <c r="CS38" s="207"/>
      <c r="CT38" s="208"/>
      <c r="CU38" s="206" t="s">
        <v>62</v>
      </c>
      <c r="CV38" s="207"/>
      <c r="CW38" s="208"/>
      <c r="CX38" s="206" t="s">
        <v>61</v>
      </c>
      <c r="CY38" s="207"/>
      <c r="CZ38" s="208"/>
      <c r="DA38" s="206" t="s">
        <v>61</v>
      </c>
      <c r="DB38" s="207"/>
      <c r="DC38" s="208"/>
      <c r="DD38" s="206" t="s">
        <v>61</v>
      </c>
      <c r="DE38" s="207"/>
      <c r="DF38" s="208"/>
      <c r="DG38" s="206" t="s">
        <v>62</v>
      </c>
      <c r="DH38" s="207"/>
      <c r="DI38" s="208"/>
      <c r="DJ38" s="206" t="s">
        <v>256</v>
      </c>
      <c r="DK38" s="207"/>
      <c r="DL38" s="208"/>
      <c r="DM38" s="206" t="s">
        <v>61</v>
      </c>
      <c r="DN38" s="207"/>
      <c r="DO38" s="208"/>
      <c r="DP38" s="9"/>
    </row>
    <row r="39" spans="1:120" s="7" customFormat="1" ht="12.75">
      <c r="A39" s="8"/>
      <c r="AZ39" s="27"/>
      <c r="BA39" s="27"/>
      <c r="BB39" s="27"/>
      <c r="BC39" s="27"/>
      <c r="BD39" s="27"/>
      <c r="BE39" s="27"/>
      <c r="DP39" s="9"/>
    </row>
    <row r="40" spans="1:120" s="7" customFormat="1" ht="12.75">
      <c r="A40" s="8"/>
      <c r="B40" s="234" t="s">
        <v>217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9"/>
    </row>
    <row r="41" spans="1:120" s="7" customFormat="1" ht="12.75">
      <c r="A41" s="8"/>
      <c r="B41" s="234" t="s">
        <v>218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DP41" s="9"/>
    </row>
    <row r="42" spans="1:120" s="7" customFormat="1" ht="15" customHeight="1">
      <c r="A42" s="8"/>
      <c r="B42" s="234" t="s">
        <v>115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H42" s="237" t="str">
        <f>IF(Лист4!$DB$59&lt;&gt;0,MID(Лист4!$DB$59,1,1),"-")</f>
        <v>-</v>
      </c>
      <c r="BI42" s="232"/>
      <c r="BJ42" s="233"/>
      <c r="BK42" s="237" t="str">
        <f>IF(Лист4!$DB$59&lt;&gt;0,MID(Лист4!$DB$59,2,1),"-")</f>
        <v>-</v>
      </c>
      <c r="BL42" s="232"/>
      <c r="BM42" s="233"/>
      <c r="BN42" s="237" t="str">
        <f>IF(Лист4!$DB$59&lt;&gt;0,MID(Лист4!$DB$59,3,1),"-")</f>
        <v>-</v>
      </c>
      <c r="BO42" s="232"/>
      <c r="BP42" s="233"/>
      <c r="BQ42" s="237" t="str">
        <f>IF(Лист4!$DB$59&lt;&gt;0,MID(Лист4!$DB$59,4,1),"-")</f>
        <v>-</v>
      </c>
      <c r="BR42" s="232"/>
      <c r="BS42" s="233"/>
      <c r="BT42" s="237" t="str">
        <f>IF(Лист4!$DB$59&lt;&gt;0,MID(Лист4!$DB$59,5,1),"-")</f>
        <v>-</v>
      </c>
      <c r="BU42" s="232"/>
      <c r="BV42" s="233"/>
      <c r="BW42" s="237" t="str">
        <f>IF(Лист4!$DB$59&lt;&gt;0,MID(Лист4!$DB$59,6,1),"-")</f>
        <v>-</v>
      </c>
      <c r="BX42" s="232"/>
      <c r="BY42" s="233"/>
      <c r="BZ42" s="237" t="str">
        <f>IF(Лист4!$DB$59&lt;&gt;0,MID(Лист4!$DB$59,7,1),"-")</f>
        <v>-</v>
      </c>
      <c r="CA42" s="232"/>
      <c r="CB42" s="233"/>
      <c r="CC42" s="237" t="str">
        <f>IF(Лист4!$DB$59&lt;&gt;0,MID(Лист4!$DB$59,8,1),"-")</f>
        <v>-</v>
      </c>
      <c r="CD42" s="232"/>
      <c r="CE42" s="233"/>
      <c r="CF42" s="237" t="str">
        <f>IF(Лист4!$DB$59&lt;&gt;0,MID(Лист4!$DB$59,9,1),"-")</f>
        <v>-</v>
      </c>
      <c r="CG42" s="232"/>
      <c r="CH42" s="233"/>
      <c r="CI42" s="237" t="str">
        <f>IF(Лист4!$DB$59&lt;&gt;0,MID(Лист4!$DB$59,10,1),"-")</f>
        <v>-</v>
      </c>
      <c r="CJ42" s="232"/>
      <c r="CK42" s="233"/>
      <c r="CL42" s="237" t="str">
        <f>IF(Лист4!$DB$59&lt;&gt;0,MID(Лист4!$DB$59,11,1),"-")</f>
        <v>-</v>
      </c>
      <c r="CM42" s="232"/>
      <c r="CN42" s="233"/>
      <c r="CO42" s="237" t="str">
        <f>IF(Лист4!$DB$59&lt;&gt;0,MID(Лист4!$DB$59,12,1),"-")</f>
        <v>-</v>
      </c>
      <c r="CP42" s="232"/>
      <c r="CQ42" s="233"/>
      <c r="CR42" s="237" t="str">
        <f>IF(Лист4!$DB$59&lt;&gt;0,MID(Лист4!$DB$59,13,1),"-")</f>
        <v>-</v>
      </c>
      <c r="CS42" s="232"/>
      <c r="CT42" s="233"/>
      <c r="CU42" s="237" t="str">
        <f>IF(Лист4!$DB$59&lt;&gt;0,MID(Лист4!$DB$59,14,1),"-")</f>
        <v>-</v>
      </c>
      <c r="CV42" s="232"/>
      <c r="CW42" s="233"/>
      <c r="CX42" s="237" t="str">
        <f>IF(Лист4!$DB$59&lt;&gt;0,MID(Лист4!$DB$59,15,1),"-")</f>
        <v>-</v>
      </c>
      <c r="CY42" s="232"/>
      <c r="CZ42" s="233"/>
      <c r="DP42" s="9"/>
    </row>
    <row r="43" spans="1:120" s="7" customFormat="1" ht="7.5" customHeight="1">
      <c r="A43" s="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27"/>
      <c r="BA43" s="27"/>
      <c r="BB43" s="27"/>
      <c r="BC43" s="27"/>
      <c r="BD43" s="27"/>
      <c r="BE43" s="27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P43" s="9"/>
    </row>
    <row r="44" spans="1:120" s="7" customFormat="1" ht="15" customHeight="1">
      <c r="A44" s="8"/>
      <c r="B44" s="234" t="s">
        <v>70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164" t="s">
        <v>50</v>
      </c>
      <c r="BA44" s="164"/>
      <c r="BB44" s="164"/>
      <c r="BC44" s="164"/>
      <c r="BD44" s="164"/>
      <c r="BE44" s="27"/>
      <c r="BH44" s="237" t="str">
        <f>IF(Лист4!$DB$62&lt;&gt;0,MID(Лист4!$DB$62,1,1),"-")</f>
        <v>-</v>
      </c>
      <c r="BI44" s="232"/>
      <c r="BJ44" s="233"/>
      <c r="BK44" s="237" t="str">
        <f>IF(Лист4!$DB$62&lt;&gt;0,MID(Лист4!$DB$62,2,1),"-")</f>
        <v>-</v>
      </c>
      <c r="BL44" s="232"/>
      <c r="BM44" s="233"/>
      <c r="BN44" s="237" t="str">
        <f>IF(Лист4!$DB$62&lt;&gt;0,MID(Лист4!$DB$62,3,1),"-")</f>
        <v>-</v>
      </c>
      <c r="BO44" s="232"/>
      <c r="BP44" s="233"/>
      <c r="BQ44" s="237" t="str">
        <f>IF(Лист4!$DB$62&lt;&gt;0,MID(Лист4!$DB$62,4,1),"-")</f>
        <v>-</v>
      </c>
      <c r="BR44" s="232"/>
      <c r="BS44" s="233"/>
      <c r="BT44" s="237" t="str">
        <f>IF(Лист4!$DB$62&lt;&gt;0,MID(Лист4!$DB$62,5,1),"-")</f>
        <v>-</v>
      </c>
      <c r="BU44" s="232"/>
      <c r="BV44" s="233"/>
      <c r="BW44" s="237" t="str">
        <f>IF(Лист4!$DB$62&lt;&gt;0,MID(Лист4!$DB$62,6,1),"-")</f>
        <v>-</v>
      </c>
      <c r="BX44" s="232"/>
      <c r="BY44" s="233"/>
      <c r="BZ44" s="237" t="str">
        <f>IF(Лист4!$DB$62&lt;&gt;0,MID(Лист4!$DB$62,7,1),"-")</f>
        <v>-</v>
      </c>
      <c r="CA44" s="232"/>
      <c r="CB44" s="233"/>
      <c r="CC44" s="237" t="str">
        <f>IF(Лист4!$DB$62&lt;&gt;0,MID(Лист4!$DB$62,8,1),"-")</f>
        <v>-</v>
      </c>
      <c r="CD44" s="232"/>
      <c r="CE44" s="233"/>
      <c r="CF44" s="237" t="str">
        <f>IF(Лист4!$DB$62&lt;&gt;0,MID(Лист4!$DB$62,9,1),"-")</f>
        <v>-</v>
      </c>
      <c r="CG44" s="232"/>
      <c r="CH44" s="233"/>
      <c r="CI44" s="237" t="str">
        <f>IF(Лист4!$DB$62&lt;&gt;0,MID(Лист4!$DB$62,10,1),"-")</f>
        <v>-</v>
      </c>
      <c r="CJ44" s="232"/>
      <c r="CK44" s="233"/>
      <c r="CL44" s="237" t="str">
        <f>IF(Лист4!$DB$62&lt;&gt;0,MID(Лист4!$DB$62,11,1),"-")</f>
        <v>-</v>
      </c>
      <c r="CM44" s="232"/>
      <c r="CN44" s="233"/>
      <c r="CO44" s="237" t="str">
        <f>IF(Лист4!$DB$62&lt;&gt;0,MID(Лист4!$DB$62,12,1),"-")</f>
        <v>-</v>
      </c>
      <c r="CP44" s="232"/>
      <c r="CQ44" s="233"/>
      <c r="CR44" s="237" t="str">
        <f>IF(Лист4!$DB$62&lt;&gt;0,MID(Лист4!$DB$62,13,1),"-")</f>
        <v>-</v>
      </c>
      <c r="CS44" s="232"/>
      <c r="CT44" s="233"/>
      <c r="CU44" s="237" t="str">
        <f>IF(Лист4!$DB$62&lt;&gt;0,MID(Лист4!$DB$62,14,1),"-")</f>
        <v>-</v>
      </c>
      <c r="CV44" s="232"/>
      <c r="CW44" s="233"/>
      <c r="CX44" s="237" t="str">
        <f>IF(Лист4!$DB$62&lt;&gt;0,MID(Лист4!$DB$62,15,1),"-")</f>
        <v>-</v>
      </c>
      <c r="CY44" s="232"/>
      <c r="CZ44" s="233"/>
      <c r="DP44" s="9"/>
    </row>
    <row r="45" spans="1:120" s="7" customFormat="1" ht="7.5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27"/>
      <c r="BA45" s="27"/>
      <c r="BB45" s="27"/>
      <c r="BC45" s="27"/>
      <c r="BD45" s="27"/>
      <c r="BE45" s="27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P45" s="9"/>
    </row>
    <row r="46" spans="1:120" s="7" customFormat="1" ht="15" customHeight="1">
      <c r="A46" s="8"/>
      <c r="B46" s="234" t="s">
        <v>71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164" t="s">
        <v>51</v>
      </c>
      <c r="BA46" s="164"/>
      <c r="BB46" s="164"/>
      <c r="BC46" s="164"/>
      <c r="BD46" s="164"/>
      <c r="BE46" s="27"/>
      <c r="BH46" s="237" t="str">
        <f>IF(Лист4!$DB$64&lt;&gt;0,MID(Лист4!$DB$64,1,1),"-")</f>
        <v>-</v>
      </c>
      <c r="BI46" s="232"/>
      <c r="BJ46" s="233"/>
      <c r="BK46" s="237" t="str">
        <f>IF(Лист4!$DB$64&lt;&gt;0,MID(Лист4!$DB$64,2,1),"-")</f>
        <v>-</v>
      </c>
      <c r="BL46" s="232"/>
      <c r="BM46" s="233"/>
      <c r="BN46" s="237" t="str">
        <f>IF(Лист4!$DB$64&lt;&gt;0,MID(Лист4!$DB$64,3,1),"-")</f>
        <v>-</v>
      </c>
      <c r="BO46" s="232"/>
      <c r="BP46" s="233"/>
      <c r="BQ46" s="237" t="str">
        <f>IF(Лист4!$DB$64&lt;&gt;0,MID(Лист4!$DB$64,4,1),"-")</f>
        <v>-</v>
      </c>
      <c r="BR46" s="232"/>
      <c r="BS46" s="233"/>
      <c r="BT46" s="237" t="str">
        <f>IF(Лист4!$DB$64&lt;&gt;0,MID(Лист4!$DB$64,5,1),"-")</f>
        <v>-</v>
      </c>
      <c r="BU46" s="232"/>
      <c r="BV46" s="233"/>
      <c r="BW46" s="237" t="str">
        <f>IF(Лист4!$DB$64&lt;&gt;0,MID(Лист4!$DB$64,6,1),"-")</f>
        <v>-</v>
      </c>
      <c r="BX46" s="232"/>
      <c r="BY46" s="233"/>
      <c r="BZ46" s="237" t="str">
        <f>IF(Лист4!$DB$64&lt;&gt;0,MID(Лист4!$DB$64,7,1),"-")</f>
        <v>-</v>
      </c>
      <c r="CA46" s="232"/>
      <c r="CB46" s="233"/>
      <c r="CC46" s="237" t="str">
        <f>IF(Лист4!$DB$64&lt;&gt;0,MID(Лист4!$DB$64,8,1),"-")</f>
        <v>-</v>
      </c>
      <c r="CD46" s="232"/>
      <c r="CE46" s="233"/>
      <c r="CF46" s="237" t="str">
        <f>IF(Лист4!$DB$64&lt;&gt;0,MID(Лист4!$DB$64,9,1),"-")</f>
        <v>-</v>
      </c>
      <c r="CG46" s="232"/>
      <c r="CH46" s="233"/>
      <c r="CI46" s="237" t="str">
        <f>IF(Лист4!$DB$64&lt;&gt;0,MID(Лист4!$DB$64,10,1),"-")</f>
        <v>-</v>
      </c>
      <c r="CJ46" s="232"/>
      <c r="CK46" s="233"/>
      <c r="CL46" s="237" t="str">
        <f>IF(Лист4!$DB$64&lt;&gt;0,MID(Лист4!$DB$64,11,1),"-")</f>
        <v>-</v>
      </c>
      <c r="CM46" s="232"/>
      <c r="CN46" s="233"/>
      <c r="CO46" s="237" t="str">
        <f>IF(Лист4!$DB$64&lt;&gt;0,MID(Лист4!$DB$64,12,1),"-")</f>
        <v>-</v>
      </c>
      <c r="CP46" s="232"/>
      <c r="CQ46" s="233"/>
      <c r="CR46" s="237" t="str">
        <f>IF(Лист4!$DB$64&lt;&gt;0,MID(Лист4!$DB$64,13,1),"-")</f>
        <v>-</v>
      </c>
      <c r="CS46" s="232"/>
      <c r="CT46" s="233"/>
      <c r="CU46" s="237" t="str">
        <f>IF(Лист4!$DB$64&lt;&gt;0,MID(Лист4!$DB$64,14,1),"-")</f>
        <v>-</v>
      </c>
      <c r="CV46" s="232"/>
      <c r="CW46" s="233"/>
      <c r="CX46" s="237" t="str">
        <f>IF(Лист4!$DB$64&lt;&gt;0,MID(Лист4!$DB$64,15,1),"-")</f>
        <v>-</v>
      </c>
      <c r="CY46" s="232"/>
      <c r="CZ46" s="233"/>
      <c r="DP46" s="9"/>
    </row>
    <row r="47" spans="1:120" s="7" customFormat="1" ht="7.5" customHeight="1">
      <c r="A47" s="8"/>
      <c r="AZ47" s="27"/>
      <c r="BA47" s="27"/>
      <c r="BB47" s="27"/>
      <c r="BC47" s="27"/>
      <c r="BD47" s="27"/>
      <c r="BE47" s="27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P47" s="9"/>
    </row>
    <row r="48" spans="1:120" s="7" customFormat="1" ht="15" customHeight="1">
      <c r="A48" s="8"/>
      <c r="B48" s="234" t="s">
        <v>72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64" t="s">
        <v>56</v>
      </c>
      <c r="BA48" s="164"/>
      <c r="BB48" s="164"/>
      <c r="BC48" s="164"/>
      <c r="BD48" s="164"/>
      <c r="BE48" s="27"/>
      <c r="BH48" s="237" t="str">
        <f>IF(Лист4!$DB$66&lt;&gt;0,MID(Лист4!$DB$66,1,1),"-")</f>
        <v>-</v>
      </c>
      <c r="BI48" s="232"/>
      <c r="BJ48" s="233"/>
      <c r="BK48" s="237" t="str">
        <f>IF(Лист4!$DB$66&lt;&gt;0,MID(Лист4!$DB$66,2,1),"-")</f>
        <v>-</v>
      </c>
      <c r="BL48" s="232"/>
      <c r="BM48" s="233"/>
      <c r="BN48" s="237" t="str">
        <f>IF(Лист4!$DB$66&lt;&gt;0,MID(Лист4!$DB$66,3,1),"-")</f>
        <v>-</v>
      </c>
      <c r="BO48" s="232"/>
      <c r="BP48" s="233"/>
      <c r="BQ48" s="237" t="str">
        <f>IF(Лист4!$DB$66&lt;&gt;0,MID(Лист4!$DB$66,4,1),"-")</f>
        <v>-</v>
      </c>
      <c r="BR48" s="232"/>
      <c r="BS48" s="233"/>
      <c r="BT48" s="237" t="str">
        <f>IF(Лист4!$DB$66&lt;&gt;0,MID(Лист4!$DB$66,5,1),"-")</f>
        <v>-</v>
      </c>
      <c r="BU48" s="232"/>
      <c r="BV48" s="233"/>
      <c r="BW48" s="237" t="str">
        <f>IF(Лист4!$DB$66&lt;&gt;0,MID(Лист4!$DB$66,6,1),"-")</f>
        <v>-</v>
      </c>
      <c r="BX48" s="232"/>
      <c r="BY48" s="233"/>
      <c r="BZ48" s="237" t="str">
        <f>IF(Лист4!$DB$66&lt;&gt;0,MID(Лист4!$DB$66,7,1),"-")</f>
        <v>-</v>
      </c>
      <c r="CA48" s="232"/>
      <c r="CB48" s="233"/>
      <c r="CC48" s="237" t="str">
        <f>IF(Лист4!$DB$66&lt;&gt;0,MID(Лист4!$DB$66,8,1),"-")</f>
        <v>-</v>
      </c>
      <c r="CD48" s="232"/>
      <c r="CE48" s="233"/>
      <c r="CF48" s="237" t="str">
        <f>IF(Лист4!$DB$66&lt;&gt;0,MID(Лист4!$DB$66,9,1),"-")</f>
        <v>-</v>
      </c>
      <c r="CG48" s="232"/>
      <c r="CH48" s="233"/>
      <c r="CI48" s="237" t="str">
        <f>IF(Лист4!$DB$66&lt;&gt;0,MID(Лист4!$DB$66,10,1),"-")</f>
        <v>-</v>
      </c>
      <c r="CJ48" s="232"/>
      <c r="CK48" s="233"/>
      <c r="CL48" s="237" t="str">
        <f>IF(Лист4!$DB$66&lt;&gt;0,MID(Лист4!$DB$66,11,1),"-")</f>
        <v>-</v>
      </c>
      <c r="CM48" s="232"/>
      <c r="CN48" s="233"/>
      <c r="CO48" s="237" t="str">
        <f>IF(Лист4!$DB$66&lt;&gt;0,MID(Лист4!$DB$66,12,1),"-")</f>
        <v>-</v>
      </c>
      <c r="CP48" s="232"/>
      <c r="CQ48" s="233"/>
      <c r="CR48" s="237" t="str">
        <f>IF(Лист4!$DB$66&lt;&gt;0,MID(Лист4!$DB$66,13,1),"-")</f>
        <v>-</v>
      </c>
      <c r="CS48" s="232"/>
      <c r="CT48" s="233"/>
      <c r="CU48" s="237" t="str">
        <f>IF(Лист4!$DB$66&lt;&gt;0,MID(Лист4!$DB$66,14,1),"-")</f>
        <v>-</v>
      </c>
      <c r="CV48" s="232"/>
      <c r="CW48" s="233"/>
      <c r="CX48" s="237" t="str">
        <f>IF(Лист4!$DB$66&lt;&gt;0,MID(Лист4!$DB$66,15,1),"-")</f>
        <v>-</v>
      </c>
      <c r="CY48" s="232"/>
      <c r="CZ48" s="233"/>
      <c r="DP48" s="9"/>
    </row>
    <row r="49" spans="1:120" s="7" customFormat="1" ht="12.75">
      <c r="A49" s="8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9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9"/>
    </row>
    <row r="60" spans="1:120" s="23" customFormat="1" ht="9.75">
      <c r="A60" s="18"/>
      <c r="B60" s="20"/>
      <c r="C60" s="20"/>
      <c r="D60" s="20"/>
      <c r="E60" s="20" t="s">
        <v>44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2"/>
    </row>
    <row r="61" spans="1:120" s="23" customFormat="1" ht="15" customHeight="1">
      <c r="A61" s="18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2"/>
    </row>
    <row r="62" spans="1:120" ht="15" customHeight="1">
      <c r="A62" s="8"/>
      <c r="B62" s="7"/>
      <c r="C62" s="7"/>
      <c r="D62" s="7"/>
      <c r="E62" s="25" t="s">
        <v>25</v>
      </c>
      <c r="F62" s="7"/>
      <c r="G62" s="7"/>
      <c r="H62" s="7"/>
      <c r="I62" s="7"/>
      <c r="J62" s="19"/>
      <c r="K62" s="19"/>
      <c r="L62" s="19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7"/>
      <c r="AJ62" s="7"/>
      <c r="AK62" s="7"/>
      <c r="AL62" s="7"/>
      <c r="AM62" s="7"/>
      <c r="AN62" s="7"/>
      <c r="AO62" s="29" t="s">
        <v>24</v>
      </c>
      <c r="AP62" s="7"/>
      <c r="AQ62" s="206"/>
      <c r="AR62" s="207"/>
      <c r="AS62" s="208"/>
      <c r="AT62" s="206"/>
      <c r="AU62" s="207"/>
      <c r="AV62" s="208"/>
      <c r="AW62" s="7"/>
      <c r="AX62" s="7"/>
      <c r="AY62" s="206"/>
      <c r="AZ62" s="207"/>
      <c r="BA62" s="208"/>
      <c r="BB62" s="206"/>
      <c r="BC62" s="207"/>
      <c r="BD62" s="208"/>
      <c r="BE62" s="7"/>
      <c r="BF62" s="7"/>
      <c r="BG62" s="206"/>
      <c r="BH62" s="207"/>
      <c r="BI62" s="208"/>
      <c r="BJ62" s="206"/>
      <c r="BK62" s="207"/>
      <c r="BL62" s="208"/>
      <c r="BM62" s="206"/>
      <c r="BN62" s="207"/>
      <c r="BO62" s="208"/>
      <c r="BP62" s="206"/>
      <c r="BQ62" s="207"/>
      <c r="BR62" s="208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9"/>
    </row>
    <row r="65" spans="1:120" ht="15" customHeight="1">
      <c r="A65" s="34"/>
      <c r="B65" s="35"/>
      <c r="C65" s="35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35"/>
      <c r="DO65" s="35"/>
      <c r="DP65" s="36"/>
    </row>
  </sheetData>
  <mergeCells count="245">
    <mergeCell ref="BP62:BR62"/>
    <mergeCell ref="BB62:BD62"/>
    <mergeCell ref="BG62:BI62"/>
    <mergeCell ref="BJ62:BL62"/>
    <mergeCell ref="BM62:BO62"/>
    <mergeCell ref="M62:AH62"/>
    <mergeCell ref="AQ62:AS62"/>
    <mergeCell ref="AT62:AV62"/>
    <mergeCell ref="AY62:BA62"/>
    <mergeCell ref="CO48:CQ48"/>
    <mergeCell ref="CR48:CT48"/>
    <mergeCell ref="CU48:CW48"/>
    <mergeCell ref="CX48:CZ48"/>
    <mergeCell ref="CC48:CE48"/>
    <mergeCell ref="CF48:CH48"/>
    <mergeCell ref="CI48:CK48"/>
    <mergeCell ref="CL48:CN48"/>
    <mergeCell ref="BQ48:BS48"/>
    <mergeCell ref="BT48:BV48"/>
    <mergeCell ref="BW48:BY48"/>
    <mergeCell ref="BZ48:CB48"/>
    <mergeCell ref="AZ48:BD48"/>
    <mergeCell ref="BH48:BJ48"/>
    <mergeCell ref="BK48:BM48"/>
    <mergeCell ref="BN48:BP48"/>
    <mergeCell ref="CC46:CE46"/>
    <mergeCell ref="CF46:CH46"/>
    <mergeCell ref="CI46:CK46"/>
    <mergeCell ref="CL46:CN46"/>
    <mergeCell ref="BQ46:BS46"/>
    <mergeCell ref="BT46:BV46"/>
    <mergeCell ref="BW46:BY46"/>
    <mergeCell ref="BZ46:CB46"/>
    <mergeCell ref="AZ46:BD46"/>
    <mergeCell ref="BH46:BJ46"/>
    <mergeCell ref="BK46:BM46"/>
    <mergeCell ref="BN46:BP46"/>
    <mergeCell ref="AZ44:BD44"/>
    <mergeCell ref="BH44:BJ44"/>
    <mergeCell ref="BK44:BM44"/>
    <mergeCell ref="BN44:BP44"/>
    <mergeCell ref="DM38:DO38"/>
    <mergeCell ref="BH42:BJ42"/>
    <mergeCell ref="BK42:BM42"/>
    <mergeCell ref="BN42:BP42"/>
    <mergeCell ref="BQ42:BS42"/>
    <mergeCell ref="BT42:BV42"/>
    <mergeCell ref="BW42:BY42"/>
    <mergeCell ref="BZ42:CB42"/>
    <mergeCell ref="CC42:CE42"/>
    <mergeCell ref="CF42:CH42"/>
    <mergeCell ref="DA38:DC38"/>
    <mergeCell ref="DD38:DF38"/>
    <mergeCell ref="DG38:DI38"/>
    <mergeCell ref="DJ38:DL38"/>
    <mergeCell ref="CO38:CQ38"/>
    <mergeCell ref="CR38:CT38"/>
    <mergeCell ref="CU38:CW38"/>
    <mergeCell ref="CX38:CZ38"/>
    <mergeCell ref="CC38:CE38"/>
    <mergeCell ref="CF38:CH38"/>
    <mergeCell ref="CI38:CK38"/>
    <mergeCell ref="CL38:CN38"/>
    <mergeCell ref="AZ34:BD34"/>
    <mergeCell ref="AZ38:BD38"/>
    <mergeCell ref="BH38:BJ38"/>
    <mergeCell ref="BK38:BM38"/>
    <mergeCell ref="BH34:BJ34"/>
    <mergeCell ref="BK34:BM34"/>
    <mergeCell ref="BN38:BP38"/>
    <mergeCell ref="BQ38:BS38"/>
    <mergeCell ref="BT38:BV38"/>
    <mergeCell ref="BW38:BY38"/>
    <mergeCell ref="BZ38:CB38"/>
    <mergeCell ref="CR32:CT32"/>
    <mergeCell ref="CU32:CW32"/>
    <mergeCell ref="CX32:CZ32"/>
    <mergeCell ref="CF32:CH32"/>
    <mergeCell ref="CI32:CK32"/>
    <mergeCell ref="CL32:CN32"/>
    <mergeCell ref="CO32:CQ32"/>
    <mergeCell ref="BZ34:CB34"/>
    <mergeCell ref="CC34:CE34"/>
    <mergeCell ref="CR30:CT30"/>
    <mergeCell ref="CU30:CW30"/>
    <mergeCell ref="CX30:CZ30"/>
    <mergeCell ref="AZ32:BD32"/>
    <mergeCell ref="BH32:BJ32"/>
    <mergeCell ref="BK32:BM32"/>
    <mergeCell ref="BN32:BP32"/>
    <mergeCell ref="BQ32:BS32"/>
    <mergeCell ref="BT32:BV32"/>
    <mergeCell ref="BW32:BY32"/>
    <mergeCell ref="CF30:CH30"/>
    <mergeCell ref="CI30:CK30"/>
    <mergeCell ref="CL30:CN30"/>
    <mergeCell ref="CO30:CQ30"/>
    <mergeCell ref="CU28:CW28"/>
    <mergeCell ref="CX28:CZ28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I28:CK28"/>
    <mergeCell ref="CL28:CN28"/>
    <mergeCell ref="CO28:CQ28"/>
    <mergeCell ref="CR28:CT28"/>
    <mergeCell ref="BH15:DO15"/>
    <mergeCell ref="BH28:BJ28"/>
    <mergeCell ref="BK28:BM28"/>
    <mergeCell ref="BN28:BP28"/>
    <mergeCell ref="BQ28:BS28"/>
    <mergeCell ref="BT28:BV28"/>
    <mergeCell ref="BW28:BY28"/>
    <mergeCell ref="BZ28:CB28"/>
    <mergeCell ref="CC28:CE28"/>
    <mergeCell ref="CF28:CH28"/>
    <mergeCell ref="AZ30:BD30"/>
    <mergeCell ref="AZ24:BD24"/>
    <mergeCell ref="CF20:CH20"/>
    <mergeCell ref="CI20:CK20"/>
    <mergeCell ref="BT24:BV24"/>
    <mergeCell ref="BH24:BJ24"/>
    <mergeCell ref="BK24:BM24"/>
    <mergeCell ref="BN24:BP24"/>
    <mergeCell ref="BQ24:BS24"/>
    <mergeCell ref="CF24:CH24"/>
    <mergeCell ref="CL20:CN20"/>
    <mergeCell ref="AZ18:BD18"/>
    <mergeCell ref="AZ20:BD20"/>
    <mergeCell ref="BT20:BV20"/>
    <mergeCell ref="BW20:BY20"/>
    <mergeCell ref="BZ20:CB20"/>
    <mergeCell ref="CC20:CE20"/>
    <mergeCell ref="CC24:CE24"/>
    <mergeCell ref="BZ24:CB24"/>
    <mergeCell ref="BW24:BY24"/>
    <mergeCell ref="CR24:CT24"/>
    <mergeCell ref="CO24:CQ24"/>
    <mergeCell ref="CL24:CN24"/>
    <mergeCell ref="CI24:CK24"/>
    <mergeCell ref="DG24:DI24"/>
    <mergeCell ref="DM24:DO24"/>
    <mergeCell ref="BH20:BJ20"/>
    <mergeCell ref="BK20:BM20"/>
    <mergeCell ref="BN20:BP20"/>
    <mergeCell ref="BQ20:BS20"/>
    <mergeCell ref="DD24:DF24"/>
    <mergeCell ref="DA24:DC24"/>
    <mergeCell ref="CX24:CZ24"/>
    <mergeCell ref="CU24:CW24"/>
    <mergeCell ref="CC44:CE44"/>
    <mergeCell ref="CF44:CH44"/>
    <mergeCell ref="CI44:CK44"/>
    <mergeCell ref="CL44:CN44"/>
    <mergeCell ref="BQ44:BS44"/>
    <mergeCell ref="BT44:BV44"/>
    <mergeCell ref="BW44:BY44"/>
    <mergeCell ref="BZ44:CB44"/>
    <mergeCell ref="BW5:BY6"/>
    <mergeCell ref="BZ5:CB6"/>
    <mergeCell ref="A12:DP12"/>
    <mergeCell ref="A13:DP13"/>
    <mergeCell ref="BH5:BJ6"/>
    <mergeCell ref="BK5:BM6"/>
    <mergeCell ref="BN5:BS6"/>
    <mergeCell ref="BT5:BV6"/>
    <mergeCell ref="D1:X6"/>
    <mergeCell ref="AE2:AL3"/>
    <mergeCell ref="AV5:AX6"/>
    <mergeCell ref="AY5:BA6"/>
    <mergeCell ref="BB5:BD6"/>
    <mergeCell ref="BE5:BG6"/>
    <mergeCell ref="AE5:AL6"/>
    <mergeCell ref="AM5:AO6"/>
    <mergeCell ref="AP5:AR6"/>
    <mergeCell ref="AS5:AU6"/>
    <mergeCell ref="BK2:BM3"/>
    <mergeCell ref="BN2:BP3"/>
    <mergeCell ref="BQ2:BS3"/>
    <mergeCell ref="BT2:BV3"/>
    <mergeCell ref="AY2:BA3"/>
    <mergeCell ref="BB2:BD3"/>
    <mergeCell ref="BE2:BG3"/>
    <mergeCell ref="BH2:BJ3"/>
    <mergeCell ref="AM2:AO3"/>
    <mergeCell ref="AP2:AR3"/>
    <mergeCell ref="AS2:AU3"/>
    <mergeCell ref="AV2:AX3"/>
    <mergeCell ref="B15:AV15"/>
    <mergeCell ref="B16:AV16"/>
    <mergeCell ref="BZ32:CB32"/>
    <mergeCell ref="CC32:CE32"/>
    <mergeCell ref="BH16:DO16"/>
    <mergeCell ref="BH18:BJ18"/>
    <mergeCell ref="BK18:BM18"/>
    <mergeCell ref="AW15:BG15"/>
    <mergeCell ref="AW16:BG16"/>
    <mergeCell ref="DJ24:DL24"/>
    <mergeCell ref="CI42:CK42"/>
    <mergeCell ref="CL42:CN42"/>
    <mergeCell ref="CO42:CQ42"/>
    <mergeCell ref="CR42:CT42"/>
    <mergeCell ref="CU42:CW42"/>
    <mergeCell ref="CX42:CZ42"/>
    <mergeCell ref="CO46:CQ46"/>
    <mergeCell ref="CR46:CT46"/>
    <mergeCell ref="CU46:CW46"/>
    <mergeCell ref="CX46:CZ46"/>
    <mergeCell ref="CU44:CW44"/>
    <mergeCell ref="CX44:CZ44"/>
    <mergeCell ref="CO44:CQ44"/>
    <mergeCell ref="CR44:CT44"/>
    <mergeCell ref="BN34:BP34"/>
    <mergeCell ref="BQ34:BS34"/>
    <mergeCell ref="BT34:BV34"/>
    <mergeCell ref="BW34:BY34"/>
    <mergeCell ref="CR34:CT34"/>
    <mergeCell ref="CU34:CW34"/>
    <mergeCell ref="CX34:CZ34"/>
    <mergeCell ref="CF34:CH34"/>
    <mergeCell ref="CI34:CK34"/>
    <mergeCell ref="CL34:CN34"/>
    <mergeCell ref="CO34:CQ34"/>
    <mergeCell ref="B44:L44"/>
    <mergeCell ref="B46:L46"/>
    <mergeCell ref="B48:L48"/>
    <mergeCell ref="B30:L30"/>
    <mergeCell ref="B32:L32"/>
    <mergeCell ref="B34:L34"/>
    <mergeCell ref="B38:AK38"/>
    <mergeCell ref="B40:BE40"/>
    <mergeCell ref="B41:BE41"/>
    <mergeCell ref="B42:BE42"/>
    <mergeCell ref="B26:BE26"/>
    <mergeCell ref="B27:BE27"/>
    <mergeCell ref="B28:BE28"/>
    <mergeCell ref="B18:R18"/>
    <mergeCell ref="B20:R20"/>
    <mergeCell ref="B22:AT22"/>
    <mergeCell ref="B24:AK24"/>
  </mergeCells>
  <printOptions horizontalCentered="1" verticalCentered="1"/>
  <pageMargins left="0.1968503937007874" right="0.1968503937007874" top="0.1968503937007874" bottom="0.1968503937007874" header="0" footer="0"/>
  <pageSetup blackAndWhite="1"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X71"/>
  <sheetViews>
    <sheetView showGridLines="0" showZeros="0" zoomScale="90" zoomScaleNormal="90" workbookViewId="0" topLeftCell="A1">
      <selection activeCell="D5" sqref="D5:EL8"/>
    </sheetView>
  </sheetViews>
  <sheetFormatPr defaultColWidth="9.00390625" defaultRowHeight="12.75"/>
  <cols>
    <col min="1" max="16384" width="0.875" style="4" customWidth="1"/>
  </cols>
  <sheetData>
    <row r="1" spans="1:154" ht="7.5" customHeight="1">
      <c r="A1" s="1"/>
      <c r="B1" s="2"/>
      <c r="C1" s="2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9"/>
      <c r="V1" s="59"/>
      <c r="W1" s="59"/>
      <c r="X1" s="59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13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2"/>
      <c r="EW1" s="2"/>
      <c r="EX1" s="52"/>
    </row>
    <row r="2" spans="1:154" ht="7.5" customHeight="1">
      <c r="A2" s="5"/>
      <c r="B2" s="6"/>
      <c r="C2" s="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  <c r="U2" s="61"/>
      <c r="V2" s="61"/>
      <c r="W2" s="61"/>
      <c r="X2" s="61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41"/>
      <c r="EQ2" s="41"/>
      <c r="ER2" s="41"/>
      <c r="ES2" s="41"/>
      <c r="ET2" s="41"/>
      <c r="EU2" s="41"/>
      <c r="EV2" s="53"/>
      <c r="EW2" s="6"/>
      <c r="EX2" s="33"/>
    </row>
    <row r="3" spans="1:154" ht="7.5" customHeight="1">
      <c r="A3" s="8"/>
      <c r="B3" s="7"/>
      <c r="C3" s="7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294" t="s">
        <v>74</v>
      </c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63"/>
      <c r="EN3" s="44"/>
      <c r="EO3" s="64"/>
      <c r="EP3" s="348"/>
      <c r="EQ3" s="348"/>
      <c r="ER3" s="348"/>
      <c r="ES3" s="348"/>
      <c r="ET3" s="348"/>
      <c r="EU3" s="348"/>
      <c r="EV3" s="348"/>
      <c r="EW3" s="348"/>
      <c r="EX3" s="349"/>
    </row>
    <row r="4" spans="1:154" ht="7.5" customHeight="1">
      <c r="A4" s="8"/>
      <c r="B4" s="7"/>
      <c r="C4" s="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294"/>
      <c r="EM4" s="44"/>
      <c r="EN4" s="44"/>
      <c r="EO4" s="64"/>
      <c r="EP4" s="348"/>
      <c r="EQ4" s="348"/>
      <c r="ER4" s="348"/>
      <c r="ES4" s="348"/>
      <c r="ET4" s="348"/>
      <c r="EU4" s="348"/>
      <c r="EV4" s="348"/>
      <c r="EW4" s="348"/>
      <c r="EX4" s="349"/>
    </row>
    <row r="5" spans="1:154" ht="7.5" customHeight="1">
      <c r="A5" s="8"/>
      <c r="B5" s="7"/>
      <c r="C5" s="7"/>
      <c r="D5" s="295" t="s">
        <v>219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44"/>
      <c r="EN5" s="44"/>
      <c r="EO5" s="64"/>
      <c r="EP5" s="348"/>
      <c r="EQ5" s="348"/>
      <c r="ER5" s="348"/>
      <c r="ES5" s="348"/>
      <c r="ET5" s="348"/>
      <c r="EU5" s="348"/>
      <c r="EV5" s="348"/>
      <c r="EW5" s="348"/>
      <c r="EX5" s="349"/>
    </row>
    <row r="6" spans="1:154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44"/>
      <c r="EN6" s="44"/>
      <c r="EO6" s="54"/>
      <c r="EP6" s="348"/>
      <c r="EQ6" s="348"/>
      <c r="ER6" s="348"/>
      <c r="ES6" s="348"/>
      <c r="ET6" s="348"/>
      <c r="EU6" s="348"/>
      <c r="EV6" s="348"/>
      <c r="EW6" s="348"/>
      <c r="EX6" s="349"/>
    </row>
    <row r="7" spans="1:154" ht="7.5" customHeight="1">
      <c r="A7" s="8"/>
      <c r="B7" s="7"/>
      <c r="C7" s="7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  <c r="EL7" s="250"/>
      <c r="EM7" s="44"/>
      <c r="EN7" s="44"/>
      <c r="EO7" s="54"/>
      <c r="EP7" s="348"/>
      <c r="EQ7" s="348"/>
      <c r="ER7" s="348"/>
      <c r="ES7" s="348"/>
      <c r="ET7" s="348"/>
      <c r="EU7" s="348"/>
      <c r="EV7" s="348"/>
      <c r="EW7" s="348"/>
      <c r="EX7" s="349"/>
    </row>
    <row r="8" spans="1:154" ht="7.5" customHeight="1">
      <c r="A8" s="8"/>
      <c r="B8" s="7"/>
      <c r="C8" s="7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44"/>
      <c r="EN8" s="44"/>
      <c r="EO8" s="54"/>
      <c r="EP8" s="348"/>
      <c r="EQ8" s="348"/>
      <c r="ER8" s="348"/>
      <c r="ES8" s="348"/>
      <c r="ET8" s="348"/>
      <c r="EU8" s="348"/>
      <c r="EV8" s="348"/>
      <c r="EW8" s="348"/>
      <c r="EX8" s="349"/>
    </row>
    <row r="9" spans="1:154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296" t="s">
        <v>117</v>
      </c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  <c r="EC9" s="296"/>
      <c r="ED9" s="296"/>
      <c r="EE9" s="296"/>
      <c r="EF9" s="296"/>
      <c r="EG9" s="296"/>
      <c r="EH9" s="296"/>
      <c r="EI9" s="296"/>
      <c r="EJ9" s="296"/>
      <c r="EK9" s="296"/>
      <c r="EL9" s="296"/>
      <c r="EM9" s="44"/>
      <c r="EN9" s="44"/>
      <c r="EO9" s="54"/>
      <c r="EP9" s="348"/>
      <c r="EQ9" s="348"/>
      <c r="ER9" s="348"/>
      <c r="ES9" s="348"/>
      <c r="ET9" s="348"/>
      <c r="EU9" s="348"/>
      <c r="EV9" s="348"/>
      <c r="EW9" s="348"/>
      <c r="EX9" s="349"/>
    </row>
    <row r="10" spans="1:154" ht="7.5" customHeight="1">
      <c r="A10" s="8"/>
      <c r="B10" s="7"/>
      <c r="C10" s="7"/>
      <c r="D10" s="281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281"/>
      <c r="BQ10" s="282"/>
      <c r="BR10" s="282"/>
      <c r="BS10" s="282"/>
      <c r="BT10" s="282"/>
      <c r="BU10" s="282"/>
      <c r="BV10" s="283"/>
      <c r="BW10" s="281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3"/>
      <c r="CK10" s="283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44"/>
      <c r="EN10" s="44"/>
      <c r="EO10" s="54"/>
      <c r="EP10" s="348"/>
      <c r="EQ10" s="348"/>
      <c r="ER10" s="348"/>
      <c r="ES10" s="348"/>
      <c r="ET10" s="348"/>
      <c r="EU10" s="348"/>
      <c r="EV10" s="348"/>
      <c r="EW10" s="348"/>
      <c r="EX10" s="349"/>
    </row>
    <row r="11" spans="1:154" ht="7.5" customHeight="1">
      <c r="A11" s="8"/>
      <c r="B11" s="7"/>
      <c r="C11" s="7"/>
      <c r="D11" s="314" t="s">
        <v>75</v>
      </c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7"/>
      <c r="BP11" s="253" t="s">
        <v>9</v>
      </c>
      <c r="BQ11" s="253"/>
      <c r="BR11" s="253"/>
      <c r="BS11" s="253"/>
      <c r="BT11" s="253"/>
      <c r="BU11" s="253"/>
      <c r="BV11" s="253"/>
      <c r="BW11" s="253" t="s">
        <v>220</v>
      </c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90" t="s">
        <v>191</v>
      </c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305" t="s">
        <v>122</v>
      </c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05"/>
      <c r="DP11" s="305"/>
      <c r="DQ11" s="305"/>
      <c r="DR11" s="305"/>
      <c r="DS11" s="253" t="s">
        <v>222</v>
      </c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44"/>
      <c r="EN11" s="44"/>
      <c r="EO11" s="54"/>
      <c r="EP11" s="348"/>
      <c r="EQ11" s="348"/>
      <c r="ER11" s="348"/>
      <c r="ES11" s="348"/>
      <c r="ET11" s="348"/>
      <c r="EU11" s="348"/>
      <c r="EV11" s="348"/>
      <c r="EW11" s="348"/>
      <c r="EX11" s="349"/>
    </row>
    <row r="12" spans="1:154" ht="7.5" customHeight="1">
      <c r="A12" s="8"/>
      <c r="B12" s="7"/>
      <c r="C12" s="7"/>
      <c r="D12" s="314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7"/>
      <c r="BP12" s="253" t="s">
        <v>55</v>
      </c>
      <c r="BQ12" s="253"/>
      <c r="BR12" s="253"/>
      <c r="BS12" s="253"/>
      <c r="BT12" s="253"/>
      <c r="BU12" s="253"/>
      <c r="BV12" s="253"/>
      <c r="BW12" s="253" t="s">
        <v>124</v>
      </c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90" t="s">
        <v>123</v>
      </c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306" t="s">
        <v>221</v>
      </c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253" t="s">
        <v>118</v>
      </c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44"/>
      <c r="EN12" s="44"/>
      <c r="EO12" s="54"/>
      <c r="EP12" s="348"/>
      <c r="EQ12" s="348"/>
      <c r="ER12" s="348"/>
      <c r="ES12" s="348"/>
      <c r="ET12" s="348"/>
      <c r="EU12" s="348"/>
      <c r="EV12" s="348"/>
      <c r="EW12" s="348"/>
      <c r="EX12" s="349"/>
    </row>
    <row r="13" spans="1:154" ht="7.5" customHeight="1">
      <c r="A13" s="8"/>
      <c r="B13" s="7"/>
      <c r="C13" s="7"/>
      <c r="D13" s="318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9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90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253" t="s">
        <v>119</v>
      </c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44"/>
      <c r="EN13" s="44"/>
      <c r="EO13" s="54"/>
      <c r="EP13" s="348"/>
      <c r="EQ13" s="348"/>
      <c r="ER13" s="348"/>
      <c r="ES13" s="348"/>
      <c r="ET13" s="348"/>
      <c r="EU13" s="348"/>
      <c r="EV13" s="348"/>
      <c r="EW13" s="348"/>
      <c r="EX13" s="349"/>
    </row>
    <row r="14" spans="1:154" ht="7.5" customHeight="1">
      <c r="A14" s="8"/>
      <c r="B14" s="7"/>
      <c r="C14" s="7"/>
      <c r="D14" s="320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9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90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307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307"/>
      <c r="DP14" s="307"/>
      <c r="DQ14" s="307"/>
      <c r="DR14" s="307"/>
      <c r="DS14" s="253" t="s">
        <v>120</v>
      </c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44"/>
      <c r="EN14" s="44"/>
      <c r="EO14" s="54"/>
      <c r="EP14" s="348"/>
      <c r="EQ14" s="348"/>
      <c r="ER14" s="348"/>
      <c r="ES14" s="348"/>
      <c r="ET14" s="348"/>
      <c r="EU14" s="348"/>
      <c r="EV14" s="348"/>
      <c r="EW14" s="348"/>
      <c r="EX14" s="349"/>
    </row>
    <row r="15" spans="1:154" ht="7.5" customHeight="1">
      <c r="A15" s="8"/>
      <c r="B15" s="7"/>
      <c r="C15" s="7"/>
      <c r="D15" s="321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90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307"/>
      <c r="DC15" s="307"/>
      <c r="DD15" s="307"/>
      <c r="DE15" s="307"/>
      <c r="DF15" s="307"/>
      <c r="DG15" s="307"/>
      <c r="DH15" s="307"/>
      <c r="DI15" s="307"/>
      <c r="DJ15" s="307"/>
      <c r="DK15" s="307"/>
      <c r="DL15" s="307"/>
      <c r="DM15" s="307"/>
      <c r="DN15" s="307"/>
      <c r="DO15" s="307"/>
      <c r="DP15" s="307"/>
      <c r="DQ15" s="307"/>
      <c r="DR15" s="307"/>
      <c r="DS15" s="253" t="s">
        <v>121</v>
      </c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44"/>
      <c r="EN15" s="44"/>
      <c r="EO15" s="54"/>
      <c r="EP15" s="348"/>
      <c r="EQ15" s="348"/>
      <c r="ER15" s="348"/>
      <c r="ES15" s="348"/>
      <c r="ET15" s="348"/>
      <c r="EU15" s="348"/>
      <c r="EV15" s="348"/>
      <c r="EW15" s="348"/>
      <c r="EX15" s="349"/>
    </row>
    <row r="16" spans="1:154" ht="9" customHeight="1" thickBot="1">
      <c r="A16" s="8"/>
      <c r="B16" s="7"/>
      <c r="C16" s="7"/>
      <c r="D16" s="324">
        <v>1</v>
      </c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7"/>
      <c r="BP16" s="280">
        <v>2</v>
      </c>
      <c r="BQ16" s="280"/>
      <c r="BR16" s="280"/>
      <c r="BS16" s="280"/>
      <c r="BT16" s="280"/>
      <c r="BU16" s="280"/>
      <c r="BV16" s="280"/>
      <c r="BW16" s="280">
        <v>3</v>
      </c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>
        <v>4</v>
      </c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310">
        <v>5</v>
      </c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>
        <v>6</v>
      </c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7"/>
      <c r="EN16" s="7"/>
      <c r="EO16" s="7"/>
      <c r="EP16" s="348"/>
      <c r="EQ16" s="348"/>
      <c r="ER16" s="348"/>
      <c r="ES16" s="348"/>
      <c r="ET16" s="348"/>
      <c r="EU16" s="348"/>
      <c r="EV16" s="348"/>
      <c r="EW16" s="348"/>
      <c r="EX16" s="349"/>
    </row>
    <row r="17" spans="1:154" ht="7.5" customHeight="1" thickBot="1">
      <c r="A17" s="8"/>
      <c r="B17" s="7"/>
      <c r="C17" s="7"/>
      <c r="D17" s="328" t="s">
        <v>125</v>
      </c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1"/>
      <c r="BP17" s="274" t="s">
        <v>76</v>
      </c>
      <c r="BQ17" s="274"/>
      <c r="BR17" s="274"/>
      <c r="BS17" s="274"/>
      <c r="BT17" s="274"/>
      <c r="BU17" s="274"/>
      <c r="BV17" s="274"/>
      <c r="BW17" s="291">
        <f>Лист6!BB51</f>
        <v>0</v>
      </c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1">
        <f>Лист6!BB54</f>
        <v>0</v>
      </c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3"/>
      <c r="DB17" s="308">
        <f>SUM(BW17:DA19)</f>
        <v>0</v>
      </c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8">
        <f>Лист6!BQ57</f>
        <v>0</v>
      </c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7"/>
      <c r="EN17" s="7"/>
      <c r="EO17" s="7"/>
      <c r="EP17" s="7"/>
      <c r="EQ17" s="7"/>
      <c r="ER17" s="7"/>
      <c r="ES17" s="7"/>
      <c r="ET17" s="7"/>
      <c r="EU17" s="7"/>
      <c r="EV17" s="6"/>
      <c r="EW17" s="6"/>
      <c r="EX17" s="33"/>
    </row>
    <row r="18" spans="1:154" ht="7.5" customHeight="1" thickBot="1">
      <c r="A18" s="8"/>
      <c r="B18" s="7"/>
      <c r="C18" s="7"/>
      <c r="D18" s="332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5"/>
      <c r="BP18" s="274"/>
      <c r="BQ18" s="274"/>
      <c r="BR18" s="274"/>
      <c r="BS18" s="274"/>
      <c r="BT18" s="274"/>
      <c r="BU18" s="274"/>
      <c r="BV18" s="274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3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7"/>
      <c r="EN18" s="7"/>
      <c r="EO18" s="7"/>
      <c r="EP18" s="7"/>
      <c r="EQ18" s="7"/>
      <c r="ER18" s="7"/>
      <c r="ES18" s="7"/>
      <c r="ET18" s="7"/>
      <c r="EU18" s="7"/>
      <c r="EV18" s="53"/>
      <c r="EW18" s="6"/>
      <c r="EX18" s="33"/>
    </row>
    <row r="19" spans="1:154" ht="7.5" customHeight="1" thickBot="1">
      <c r="A19" s="8"/>
      <c r="B19" s="7"/>
      <c r="C19" s="7"/>
      <c r="D19" s="336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9"/>
      <c r="BP19" s="274"/>
      <c r="BQ19" s="274"/>
      <c r="BR19" s="274"/>
      <c r="BS19" s="274"/>
      <c r="BT19" s="274"/>
      <c r="BU19" s="274"/>
      <c r="BV19" s="274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3"/>
      <c r="DB19" s="309"/>
      <c r="DC19" s="309"/>
      <c r="DD19" s="309"/>
      <c r="DE19" s="309"/>
      <c r="DF19" s="309"/>
      <c r="DG19" s="309"/>
      <c r="DH19" s="309"/>
      <c r="DI19" s="309"/>
      <c r="DJ19" s="309"/>
      <c r="DK19" s="309"/>
      <c r="DL19" s="309"/>
      <c r="DM19" s="309"/>
      <c r="DN19" s="309"/>
      <c r="DO19" s="309"/>
      <c r="DP19" s="309"/>
      <c r="DQ19" s="309"/>
      <c r="DR19" s="309"/>
      <c r="DS19" s="309"/>
      <c r="DT19" s="309"/>
      <c r="DU19" s="309"/>
      <c r="DV19" s="309"/>
      <c r="DW19" s="309"/>
      <c r="DX19" s="309"/>
      <c r="DY19" s="309"/>
      <c r="DZ19" s="309"/>
      <c r="EA19" s="309"/>
      <c r="EB19" s="309"/>
      <c r="EC19" s="309"/>
      <c r="ED19" s="309"/>
      <c r="EE19" s="309"/>
      <c r="EF19" s="309"/>
      <c r="EG19" s="309"/>
      <c r="EH19" s="309"/>
      <c r="EI19" s="309"/>
      <c r="EJ19" s="309"/>
      <c r="EK19" s="309"/>
      <c r="EL19" s="309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9"/>
    </row>
    <row r="20" spans="1:154" ht="7.5" customHeight="1" thickBot="1">
      <c r="A20" s="8"/>
      <c r="B20" s="7"/>
      <c r="C20" s="7"/>
      <c r="D20" s="254" t="s">
        <v>248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7"/>
      <c r="BP20" s="274" t="s">
        <v>77</v>
      </c>
      <c r="BQ20" s="274"/>
      <c r="BR20" s="274"/>
      <c r="BS20" s="274"/>
      <c r="BT20" s="274"/>
      <c r="BU20" s="274"/>
      <c r="BV20" s="274"/>
      <c r="BW20" s="292">
        <f>SUM(BW23:CJ28)</f>
        <v>0</v>
      </c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1">
        <f>SUM(CK23:DA28)</f>
        <v>0</v>
      </c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3"/>
      <c r="DB20" s="308">
        <f>SUM(DB23:DR28)</f>
        <v>0</v>
      </c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8">
        <f>SUM(DS23:EL28)</f>
        <v>0</v>
      </c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7"/>
      <c r="EN20" s="7"/>
      <c r="EO20" s="7"/>
      <c r="EP20" s="350" t="s">
        <v>1</v>
      </c>
      <c r="EQ20" s="350"/>
      <c r="ER20" s="350"/>
      <c r="ES20" s="7"/>
      <c r="ET20" s="350" t="s">
        <v>53</v>
      </c>
      <c r="EU20" s="350"/>
      <c r="EV20" s="350"/>
      <c r="EW20" s="7"/>
      <c r="EX20" s="9"/>
    </row>
    <row r="21" spans="1:154" ht="7.5" customHeight="1" thickBot="1">
      <c r="A21" s="8"/>
      <c r="B21" s="7"/>
      <c r="C21" s="7"/>
      <c r="D21" s="258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1"/>
      <c r="BP21" s="274"/>
      <c r="BQ21" s="274"/>
      <c r="BR21" s="274"/>
      <c r="BS21" s="274"/>
      <c r="BT21" s="274"/>
      <c r="BU21" s="274"/>
      <c r="BV21" s="274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3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7"/>
      <c r="EN21" s="7"/>
      <c r="EO21" s="7"/>
      <c r="EP21" s="350"/>
      <c r="EQ21" s="350"/>
      <c r="ER21" s="350"/>
      <c r="ES21" s="66"/>
      <c r="ET21" s="350"/>
      <c r="EU21" s="350"/>
      <c r="EV21" s="350"/>
      <c r="EW21" s="7"/>
      <c r="EX21" s="9"/>
    </row>
    <row r="22" spans="1:154" ht="7.5" customHeight="1" thickBot="1">
      <c r="A22" s="8"/>
      <c r="B22" s="7"/>
      <c r="C22" s="7"/>
      <c r="D22" s="262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5"/>
      <c r="BP22" s="274"/>
      <c r="BQ22" s="274"/>
      <c r="BR22" s="274"/>
      <c r="BS22" s="274"/>
      <c r="BT22" s="274"/>
      <c r="BU22" s="274"/>
      <c r="BV22" s="274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3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09"/>
      <c r="DN22" s="309"/>
      <c r="DO22" s="309"/>
      <c r="DP22" s="309"/>
      <c r="DQ22" s="309"/>
      <c r="DR22" s="309"/>
      <c r="DS22" s="309"/>
      <c r="DT22" s="309"/>
      <c r="DU22" s="309"/>
      <c r="DV22" s="309"/>
      <c r="DW22" s="309"/>
      <c r="DX22" s="309"/>
      <c r="DY22" s="309"/>
      <c r="DZ22" s="309"/>
      <c r="EA22" s="309"/>
      <c r="EB22" s="309"/>
      <c r="EC22" s="309"/>
      <c r="ED22" s="309"/>
      <c r="EE22" s="309"/>
      <c r="EF22" s="309"/>
      <c r="EG22" s="309"/>
      <c r="EH22" s="309"/>
      <c r="EI22" s="309"/>
      <c r="EJ22" s="309"/>
      <c r="EK22" s="309"/>
      <c r="EL22" s="309"/>
      <c r="EM22" s="7"/>
      <c r="EN22" s="7"/>
      <c r="EO22" s="7"/>
      <c r="EP22" s="350"/>
      <c r="EQ22" s="350"/>
      <c r="ER22" s="350"/>
      <c r="ES22" s="66"/>
      <c r="ET22" s="350"/>
      <c r="EU22" s="350"/>
      <c r="EV22" s="350"/>
      <c r="EW22" s="7"/>
      <c r="EX22" s="9"/>
    </row>
    <row r="23" spans="1:154" ht="7.5" customHeight="1" thickBot="1">
      <c r="A23" s="8"/>
      <c r="B23" s="7"/>
      <c r="C23" s="7"/>
      <c r="D23" s="340" t="s">
        <v>126</v>
      </c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3"/>
      <c r="BP23" s="274" t="s">
        <v>78</v>
      </c>
      <c r="BQ23" s="274"/>
      <c r="BR23" s="274"/>
      <c r="BS23" s="274"/>
      <c r="BT23" s="274"/>
      <c r="BU23" s="274"/>
      <c r="BV23" s="274"/>
      <c r="BW23" s="299" t="s">
        <v>259</v>
      </c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299" t="s">
        <v>259</v>
      </c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4"/>
      <c r="DB23" s="308">
        <f>SUM(BW23:DA24)</f>
        <v>0</v>
      </c>
      <c r="DC23" s="309"/>
      <c r="DD23" s="309"/>
      <c r="DE23" s="309"/>
      <c r="DF23" s="309"/>
      <c r="DG23" s="309"/>
      <c r="DH23" s="309"/>
      <c r="DI23" s="309"/>
      <c r="DJ23" s="309"/>
      <c r="DK23" s="309"/>
      <c r="DL23" s="309"/>
      <c r="DM23" s="309"/>
      <c r="DN23" s="309"/>
      <c r="DO23" s="309"/>
      <c r="DP23" s="309"/>
      <c r="DQ23" s="309"/>
      <c r="DR23" s="309"/>
      <c r="DS23" s="311" t="s">
        <v>259</v>
      </c>
      <c r="DT23" s="312"/>
      <c r="DU23" s="312"/>
      <c r="DV23" s="312"/>
      <c r="DW23" s="312"/>
      <c r="DX23" s="312"/>
      <c r="DY23" s="312"/>
      <c r="DZ23" s="312"/>
      <c r="EA23" s="312"/>
      <c r="EB23" s="312"/>
      <c r="EC23" s="312"/>
      <c r="ED23" s="312"/>
      <c r="EE23" s="312"/>
      <c r="EF23" s="312"/>
      <c r="EG23" s="312"/>
      <c r="EH23" s="312"/>
      <c r="EI23" s="312"/>
      <c r="EJ23" s="312"/>
      <c r="EK23" s="312"/>
      <c r="EL23" s="312"/>
      <c r="EM23" s="7"/>
      <c r="EN23" s="7"/>
      <c r="EO23" s="7"/>
      <c r="EP23" s="350"/>
      <c r="EQ23" s="350"/>
      <c r="ER23" s="350"/>
      <c r="ES23" s="66"/>
      <c r="ET23" s="350"/>
      <c r="EU23" s="350"/>
      <c r="EV23" s="350"/>
      <c r="EW23" s="7"/>
      <c r="EX23" s="9"/>
    </row>
    <row r="24" spans="1:154" ht="7.5" customHeight="1" thickBot="1">
      <c r="A24" s="8"/>
      <c r="B24" s="7"/>
      <c r="C24" s="7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7"/>
      <c r="BP24" s="274"/>
      <c r="BQ24" s="274"/>
      <c r="BR24" s="274"/>
      <c r="BS24" s="274"/>
      <c r="BT24" s="274"/>
      <c r="BU24" s="274"/>
      <c r="BV24" s="274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4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  <c r="DM24" s="309"/>
      <c r="DN24" s="309"/>
      <c r="DO24" s="309"/>
      <c r="DP24" s="309"/>
      <c r="DQ24" s="309"/>
      <c r="DR24" s="309"/>
      <c r="DS24" s="312"/>
      <c r="DT24" s="312"/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2"/>
      <c r="EG24" s="312"/>
      <c r="EH24" s="312"/>
      <c r="EI24" s="312"/>
      <c r="EJ24" s="312"/>
      <c r="EK24" s="312"/>
      <c r="EL24" s="312"/>
      <c r="EM24" s="7"/>
      <c r="EN24" s="7"/>
      <c r="EO24" s="7"/>
      <c r="EP24" s="351"/>
      <c r="EQ24" s="351"/>
      <c r="ER24" s="351"/>
      <c r="ES24" s="66"/>
      <c r="ET24" s="351"/>
      <c r="EU24" s="351"/>
      <c r="EV24" s="351"/>
      <c r="EW24" s="7"/>
      <c r="EX24" s="9"/>
    </row>
    <row r="25" spans="1:154" ht="7.5" customHeight="1" thickBot="1">
      <c r="A25" s="8"/>
      <c r="B25" s="7"/>
      <c r="C25" s="7"/>
      <c r="D25" s="266" t="s">
        <v>127</v>
      </c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9"/>
      <c r="BP25" s="274" t="s">
        <v>79</v>
      </c>
      <c r="BQ25" s="274"/>
      <c r="BR25" s="274"/>
      <c r="BS25" s="274"/>
      <c r="BT25" s="274"/>
      <c r="BU25" s="274"/>
      <c r="BV25" s="274"/>
      <c r="BW25" s="299" t="s">
        <v>259</v>
      </c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299" t="s">
        <v>259</v>
      </c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4"/>
      <c r="DB25" s="308">
        <f>SUM(BW25:DA26)</f>
        <v>0</v>
      </c>
      <c r="DC25" s="309"/>
      <c r="DD25" s="309"/>
      <c r="DE25" s="309"/>
      <c r="DF25" s="309"/>
      <c r="DG25" s="309"/>
      <c r="DH25" s="309"/>
      <c r="DI25" s="309"/>
      <c r="DJ25" s="309"/>
      <c r="DK25" s="309"/>
      <c r="DL25" s="309"/>
      <c r="DM25" s="309"/>
      <c r="DN25" s="309"/>
      <c r="DO25" s="309"/>
      <c r="DP25" s="309"/>
      <c r="DQ25" s="309"/>
      <c r="DR25" s="309"/>
      <c r="DS25" s="311" t="s">
        <v>259</v>
      </c>
      <c r="DT25" s="312"/>
      <c r="DU25" s="312"/>
      <c r="DV25" s="312"/>
      <c r="DW25" s="312"/>
      <c r="DX25" s="312"/>
      <c r="DY25" s="312"/>
      <c r="DZ25" s="312"/>
      <c r="EA25" s="312"/>
      <c r="EB25" s="312"/>
      <c r="EC25" s="312"/>
      <c r="ED25" s="312"/>
      <c r="EE25" s="312"/>
      <c r="EF25" s="312"/>
      <c r="EG25" s="312"/>
      <c r="EH25" s="312"/>
      <c r="EI25" s="312"/>
      <c r="EJ25" s="312"/>
      <c r="EK25" s="312"/>
      <c r="EL25" s="312"/>
      <c r="EM25" s="7"/>
      <c r="EN25" s="7"/>
      <c r="EO25" s="7"/>
      <c r="EP25" s="284">
        <f>Лист1!$AM$5</f>
        <v>0</v>
      </c>
      <c r="EQ25" s="285"/>
      <c r="ER25" s="286"/>
      <c r="ES25" s="65"/>
      <c r="ET25" s="284" t="str">
        <f>Лист1!$AM$2</f>
        <v>0</v>
      </c>
      <c r="EU25" s="285"/>
      <c r="EV25" s="286"/>
      <c r="EW25" s="7"/>
      <c r="EX25" s="9"/>
    </row>
    <row r="26" spans="1:154" ht="7.5" customHeight="1" thickBot="1">
      <c r="A26" s="8"/>
      <c r="B26" s="7"/>
      <c r="C26" s="7"/>
      <c r="D26" s="270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3"/>
      <c r="BP26" s="274"/>
      <c r="BQ26" s="274"/>
      <c r="BR26" s="274"/>
      <c r="BS26" s="274"/>
      <c r="BT26" s="274"/>
      <c r="BU26" s="274"/>
      <c r="BV26" s="274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4"/>
      <c r="DB26" s="309"/>
      <c r="DC26" s="309"/>
      <c r="DD26" s="309"/>
      <c r="DE26" s="309"/>
      <c r="DF26" s="309"/>
      <c r="DG26" s="309"/>
      <c r="DH26" s="309"/>
      <c r="DI26" s="309"/>
      <c r="DJ26" s="309"/>
      <c r="DK26" s="309"/>
      <c r="DL26" s="309"/>
      <c r="DM26" s="309"/>
      <c r="DN26" s="309"/>
      <c r="DO26" s="309"/>
      <c r="DP26" s="309"/>
      <c r="DQ26" s="309"/>
      <c r="DR26" s="309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7"/>
      <c r="EN26" s="7"/>
      <c r="EO26" s="7"/>
      <c r="EP26" s="287"/>
      <c r="EQ26" s="288"/>
      <c r="ER26" s="289"/>
      <c r="ES26" s="65"/>
      <c r="ET26" s="287"/>
      <c r="EU26" s="288"/>
      <c r="EV26" s="289"/>
      <c r="EW26" s="7"/>
      <c r="EX26" s="9"/>
    </row>
    <row r="27" spans="1:154" ht="7.5" customHeight="1" thickBot="1">
      <c r="A27" s="8"/>
      <c r="B27" s="7"/>
      <c r="C27" s="7"/>
      <c r="D27" s="266" t="s">
        <v>128</v>
      </c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9"/>
      <c r="BP27" s="274" t="s">
        <v>80</v>
      </c>
      <c r="BQ27" s="274"/>
      <c r="BR27" s="274"/>
      <c r="BS27" s="274"/>
      <c r="BT27" s="274"/>
      <c r="BU27" s="274"/>
      <c r="BV27" s="274"/>
      <c r="BW27" s="299" t="s">
        <v>259</v>
      </c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299" t="s">
        <v>259</v>
      </c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4"/>
      <c r="DB27" s="308">
        <f>SUM(BW27:DA28)</f>
        <v>0</v>
      </c>
      <c r="DC27" s="309"/>
      <c r="DD27" s="309"/>
      <c r="DE27" s="309"/>
      <c r="DF27" s="309"/>
      <c r="DG27" s="309"/>
      <c r="DH27" s="309"/>
      <c r="DI27" s="309"/>
      <c r="DJ27" s="309"/>
      <c r="DK27" s="309"/>
      <c r="DL27" s="309"/>
      <c r="DM27" s="309"/>
      <c r="DN27" s="309"/>
      <c r="DO27" s="309"/>
      <c r="DP27" s="309"/>
      <c r="DQ27" s="309"/>
      <c r="DR27" s="309"/>
      <c r="DS27" s="311" t="s">
        <v>259</v>
      </c>
      <c r="DT27" s="312"/>
      <c r="DU27" s="312"/>
      <c r="DV27" s="312"/>
      <c r="DW27" s="312"/>
      <c r="DX27" s="312"/>
      <c r="DY27" s="312"/>
      <c r="DZ27" s="312"/>
      <c r="EA27" s="312"/>
      <c r="EB27" s="312"/>
      <c r="EC27" s="312"/>
      <c r="ED27" s="312"/>
      <c r="EE27" s="312"/>
      <c r="EF27" s="312"/>
      <c r="EG27" s="312"/>
      <c r="EH27" s="312"/>
      <c r="EI27" s="312"/>
      <c r="EJ27" s="312"/>
      <c r="EK27" s="312"/>
      <c r="EL27" s="312"/>
      <c r="EM27" s="7"/>
      <c r="EN27" s="7"/>
      <c r="EO27" s="7"/>
      <c r="EP27" s="284">
        <f>Лист1!$AP$5</f>
        <v>0</v>
      </c>
      <c r="EQ27" s="285"/>
      <c r="ER27" s="286"/>
      <c r="ES27" s="65"/>
      <c r="ET27" s="284" t="str">
        <f>Лист1!$AP$2</f>
        <v>0</v>
      </c>
      <c r="EU27" s="285"/>
      <c r="EV27" s="286"/>
      <c r="EW27" s="7"/>
      <c r="EX27" s="9"/>
    </row>
    <row r="28" spans="1:154" ht="7.5" customHeight="1" thickBot="1">
      <c r="A28" s="8"/>
      <c r="B28" s="7"/>
      <c r="C28" s="7"/>
      <c r="D28" s="270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3"/>
      <c r="BP28" s="274"/>
      <c r="BQ28" s="274"/>
      <c r="BR28" s="274"/>
      <c r="BS28" s="274"/>
      <c r="BT28" s="274"/>
      <c r="BU28" s="274"/>
      <c r="BV28" s="274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4"/>
      <c r="DB28" s="309"/>
      <c r="DC28" s="309"/>
      <c r="DD28" s="309"/>
      <c r="DE28" s="309"/>
      <c r="DF28" s="309"/>
      <c r="DG28" s="309"/>
      <c r="DH28" s="309"/>
      <c r="DI28" s="309"/>
      <c r="DJ28" s="309"/>
      <c r="DK28" s="309"/>
      <c r="DL28" s="309"/>
      <c r="DM28" s="309"/>
      <c r="DN28" s="309"/>
      <c r="DO28" s="309"/>
      <c r="DP28" s="309"/>
      <c r="DQ28" s="309"/>
      <c r="DR28" s="309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2"/>
      <c r="EH28" s="312"/>
      <c r="EI28" s="312"/>
      <c r="EJ28" s="312"/>
      <c r="EK28" s="312"/>
      <c r="EL28" s="312"/>
      <c r="EM28" s="7"/>
      <c r="EN28" s="7"/>
      <c r="EO28" s="7"/>
      <c r="EP28" s="287"/>
      <c r="EQ28" s="288"/>
      <c r="ER28" s="289"/>
      <c r="ES28" s="65"/>
      <c r="ET28" s="287"/>
      <c r="EU28" s="288"/>
      <c r="EV28" s="289"/>
      <c r="EW28" s="7"/>
      <c r="EX28" s="9"/>
    </row>
    <row r="29" spans="1:154" ht="7.5" customHeight="1" thickBot="1">
      <c r="A29" s="8"/>
      <c r="B29" s="7"/>
      <c r="C29" s="7"/>
      <c r="D29" s="254" t="s">
        <v>129</v>
      </c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7"/>
      <c r="BP29" s="274" t="s">
        <v>81</v>
      </c>
      <c r="BQ29" s="274"/>
      <c r="BR29" s="274"/>
      <c r="BS29" s="274"/>
      <c r="BT29" s="274"/>
      <c r="BU29" s="274"/>
      <c r="BV29" s="274"/>
      <c r="BW29" s="291" t="str">
        <f>BW42</f>
        <v>---</v>
      </c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1">
        <f>SUM(CK42)+SUM(CK55)</f>
        <v>0</v>
      </c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3"/>
      <c r="DB29" s="308">
        <f>SUM(DB42)+SUM(DB55)</f>
        <v>0</v>
      </c>
      <c r="DC29" s="309"/>
      <c r="DD29" s="309"/>
      <c r="DE29" s="309"/>
      <c r="DF29" s="309"/>
      <c r="DG29" s="309"/>
      <c r="DH29" s="309"/>
      <c r="DI29" s="309"/>
      <c r="DJ29" s="309"/>
      <c r="DK29" s="309"/>
      <c r="DL29" s="309"/>
      <c r="DM29" s="309"/>
      <c r="DN29" s="309"/>
      <c r="DO29" s="309"/>
      <c r="DP29" s="309"/>
      <c r="DQ29" s="309"/>
      <c r="DR29" s="309"/>
      <c r="DS29" s="308">
        <f>SUM(DS42)+SUM(DS55)</f>
        <v>0</v>
      </c>
      <c r="DT29" s="309"/>
      <c r="DU29" s="309"/>
      <c r="DV29" s="309"/>
      <c r="DW29" s="309"/>
      <c r="DX29" s="309"/>
      <c r="DY29" s="309"/>
      <c r="DZ29" s="309"/>
      <c r="EA29" s="309"/>
      <c r="EB29" s="309"/>
      <c r="EC29" s="309"/>
      <c r="ED29" s="309"/>
      <c r="EE29" s="309"/>
      <c r="EF29" s="309"/>
      <c r="EG29" s="309"/>
      <c r="EH29" s="309"/>
      <c r="EI29" s="309"/>
      <c r="EJ29" s="309"/>
      <c r="EK29" s="309"/>
      <c r="EL29" s="309"/>
      <c r="EM29" s="7"/>
      <c r="EN29" s="7"/>
      <c r="EO29" s="7"/>
      <c r="EP29" s="284">
        <f>Лист1!$AS$5</f>
        <v>0</v>
      </c>
      <c r="EQ29" s="285"/>
      <c r="ER29" s="286"/>
      <c r="ES29" s="65"/>
      <c r="ET29" s="284">
        <f>Лист1!$AS$2</f>
        <v>0</v>
      </c>
      <c r="EU29" s="285"/>
      <c r="EV29" s="286"/>
      <c r="EW29" s="7"/>
      <c r="EX29" s="9"/>
    </row>
    <row r="30" spans="1:154" ht="7.5" customHeight="1" thickBot="1">
      <c r="A30" s="8"/>
      <c r="B30" s="7"/>
      <c r="C30" s="7"/>
      <c r="D30" s="276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1"/>
      <c r="BP30" s="274"/>
      <c r="BQ30" s="274"/>
      <c r="BR30" s="274"/>
      <c r="BS30" s="274"/>
      <c r="BT30" s="274"/>
      <c r="BU30" s="274"/>
      <c r="BV30" s="274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3"/>
      <c r="DB30" s="309"/>
      <c r="DC30" s="309"/>
      <c r="DD30" s="309"/>
      <c r="DE30" s="309"/>
      <c r="DF30" s="309"/>
      <c r="DG30" s="309"/>
      <c r="DH30" s="309"/>
      <c r="DI30" s="309"/>
      <c r="DJ30" s="309"/>
      <c r="DK30" s="309"/>
      <c r="DL30" s="309"/>
      <c r="DM30" s="309"/>
      <c r="DN30" s="309"/>
      <c r="DO30" s="309"/>
      <c r="DP30" s="309"/>
      <c r="DQ30" s="309"/>
      <c r="DR30" s="309"/>
      <c r="DS30" s="309"/>
      <c r="DT30" s="309"/>
      <c r="DU30" s="309"/>
      <c r="DV30" s="309"/>
      <c r="DW30" s="309"/>
      <c r="DX30" s="309"/>
      <c r="DY30" s="309"/>
      <c r="DZ30" s="309"/>
      <c r="EA30" s="309"/>
      <c r="EB30" s="309"/>
      <c r="EC30" s="309"/>
      <c r="ED30" s="309"/>
      <c r="EE30" s="309"/>
      <c r="EF30" s="309"/>
      <c r="EG30" s="309"/>
      <c r="EH30" s="309"/>
      <c r="EI30" s="309"/>
      <c r="EJ30" s="309"/>
      <c r="EK30" s="309"/>
      <c r="EL30" s="309"/>
      <c r="EM30" s="7"/>
      <c r="EN30" s="7"/>
      <c r="EO30" s="7"/>
      <c r="EP30" s="287"/>
      <c r="EQ30" s="288"/>
      <c r="ER30" s="289"/>
      <c r="ES30" s="65"/>
      <c r="ET30" s="287"/>
      <c r="EU30" s="288"/>
      <c r="EV30" s="289"/>
      <c r="EW30" s="7"/>
      <c r="EX30" s="9"/>
    </row>
    <row r="31" spans="1:154" ht="7.5" customHeight="1" thickBot="1">
      <c r="A31" s="8"/>
      <c r="B31" s="7"/>
      <c r="C31" s="7"/>
      <c r="D31" s="276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1"/>
      <c r="BP31" s="274"/>
      <c r="BQ31" s="274"/>
      <c r="BR31" s="274"/>
      <c r="BS31" s="274"/>
      <c r="BT31" s="274"/>
      <c r="BU31" s="274"/>
      <c r="BV31" s="274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3"/>
      <c r="DB31" s="309"/>
      <c r="DC31" s="309"/>
      <c r="DD31" s="309"/>
      <c r="DE31" s="309"/>
      <c r="DF31" s="309"/>
      <c r="DG31" s="309"/>
      <c r="DH31" s="309"/>
      <c r="DI31" s="309"/>
      <c r="DJ31" s="309"/>
      <c r="DK31" s="309"/>
      <c r="DL31" s="309"/>
      <c r="DM31" s="309"/>
      <c r="DN31" s="309"/>
      <c r="DO31" s="309"/>
      <c r="DP31" s="309"/>
      <c r="DQ31" s="309"/>
      <c r="DR31" s="309"/>
      <c r="DS31" s="309"/>
      <c r="DT31" s="309"/>
      <c r="DU31" s="309"/>
      <c r="DV31" s="309"/>
      <c r="DW31" s="309"/>
      <c r="DX31" s="309"/>
      <c r="DY31" s="309"/>
      <c r="DZ31" s="309"/>
      <c r="EA31" s="309"/>
      <c r="EB31" s="309"/>
      <c r="EC31" s="309"/>
      <c r="ED31" s="309"/>
      <c r="EE31" s="309"/>
      <c r="EF31" s="309"/>
      <c r="EG31" s="309"/>
      <c r="EH31" s="309"/>
      <c r="EI31" s="309"/>
      <c r="EJ31" s="309"/>
      <c r="EK31" s="309"/>
      <c r="EL31" s="309"/>
      <c r="EM31" s="7"/>
      <c r="EN31" s="7"/>
      <c r="EO31" s="7"/>
      <c r="EP31" s="284">
        <f>Лист1!$AV$5</f>
        <v>0</v>
      </c>
      <c r="EQ31" s="285"/>
      <c r="ER31" s="286"/>
      <c r="ES31" s="65"/>
      <c r="ET31" s="284">
        <f>Лист1!$AV$2</f>
        <v>0</v>
      </c>
      <c r="EU31" s="285"/>
      <c r="EV31" s="286"/>
      <c r="EW31" s="7"/>
      <c r="EX31" s="9"/>
    </row>
    <row r="32" spans="1:154" ht="7.5" customHeight="1" thickBot="1">
      <c r="A32" s="8"/>
      <c r="B32" s="7"/>
      <c r="C32" s="7"/>
      <c r="D32" s="278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5"/>
      <c r="BP32" s="274"/>
      <c r="BQ32" s="274"/>
      <c r="BR32" s="274"/>
      <c r="BS32" s="274"/>
      <c r="BT32" s="274"/>
      <c r="BU32" s="274"/>
      <c r="BV32" s="274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3"/>
      <c r="DB32" s="309"/>
      <c r="DC32" s="309"/>
      <c r="DD32" s="309"/>
      <c r="DE32" s="309"/>
      <c r="DF32" s="309"/>
      <c r="DG32" s="309"/>
      <c r="DH32" s="309"/>
      <c r="DI32" s="309"/>
      <c r="DJ32" s="309"/>
      <c r="DK32" s="309"/>
      <c r="DL32" s="309"/>
      <c r="DM32" s="309"/>
      <c r="DN32" s="309"/>
      <c r="DO32" s="309"/>
      <c r="DP32" s="309"/>
      <c r="DQ32" s="309"/>
      <c r="DR32" s="309"/>
      <c r="DS32" s="309"/>
      <c r="DT32" s="309"/>
      <c r="DU32" s="309"/>
      <c r="DV32" s="309"/>
      <c r="DW32" s="309"/>
      <c r="DX32" s="309"/>
      <c r="DY32" s="309"/>
      <c r="DZ32" s="309"/>
      <c r="EA32" s="309"/>
      <c r="EB32" s="309"/>
      <c r="EC32" s="309"/>
      <c r="ED32" s="309"/>
      <c r="EE32" s="309"/>
      <c r="EF32" s="309"/>
      <c r="EG32" s="309"/>
      <c r="EH32" s="309"/>
      <c r="EI32" s="309"/>
      <c r="EJ32" s="309"/>
      <c r="EK32" s="309"/>
      <c r="EL32" s="309"/>
      <c r="EM32" s="7"/>
      <c r="EN32" s="7"/>
      <c r="EO32" s="7"/>
      <c r="EP32" s="287"/>
      <c r="EQ32" s="288"/>
      <c r="ER32" s="289"/>
      <c r="ES32" s="65"/>
      <c r="ET32" s="287"/>
      <c r="EU32" s="288"/>
      <c r="EV32" s="289"/>
      <c r="EW32" s="7"/>
      <c r="EX32" s="9"/>
    </row>
    <row r="33" spans="1:154" ht="7.5" customHeight="1" thickBot="1">
      <c r="A33" s="8"/>
      <c r="B33" s="7"/>
      <c r="C33" s="7"/>
      <c r="D33" s="254" t="s">
        <v>249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7"/>
      <c r="BP33" s="274" t="s">
        <v>82</v>
      </c>
      <c r="BQ33" s="274"/>
      <c r="BR33" s="274"/>
      <c r="BS33" s="274"/>
      <c r="BT33" s="274"/>
      <c r="BU33" s="274"/>
      <c r="BV33" s="274"/>
      <c r="BW33" s="291">
        <f>SUM(BW36:CJ41)</f>
        <v>0</v>
      </c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1">
        <f>SUM(CK36:DA41)</f>
        <v>0</v>
      </c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3"/>
      <c r="DB33" s="308">
        <f>SUM(DB36:DR41)</f>
        <v>0</v>
      </c>
      <c r="DC33" s="309"/>
      <c r="DD33" s="309"/>
      <c r="DE33" s="309"/>
      <c r="DF33" s="309"/>
      <c r="DG33" s="309"/>
      <c r="DH33" s="309"/>
      <c r="DI33" s="309"/>
      <c r="DJ33" s="309"/>
      <c r="DK33" s="309"/>
      <c r="DL33" s="309"/>
      <c r="DM33" s="309"/>
      <c r="DN33" s="309"/>
      <c r="DO33" s="309"/>
      <c r="DP33" s="309"/>
      <c r="DQ33" s="309"/>
      <c r="DR33" s="309"/>
      <c r="DS33" s="308">
        <f>SUM(DS36:EL41)</f>
        <v>0</v>
      </c>
      <c r="DT33" s="309"/>
      <c r="DU33" s="309"/>
      <c r="DV33" s="309"/>
      <c r="DW33" s="309"/>
      <c r="DX33" s="309"/>
      <c r="DY33" s="309"/>
      <c r="DZ33" s="309"/>
      <c r="EA33" s="309"/>
      <c r="EB33" s="309"/>
      <c r="EC33" s="309"/>
      <c r="ED33" s="309"/>
      <c r="EE33" s="309"/>
      <c r="EF33" s="309"/>
      <c r="EG33" s="309"/>
      <c r="EH33" s="309"/>
      <c r="EI33" s="309"/>
      <c r="EJ33" s="309"/>
      <c r="EK33" s="309"/>
      <c r="EL33" s="309"/>
      <c r="EM33" s="7"/>
      <c r="EN33" s="7"/>
      <c r="EO33" s="7"/>
      <c r="EP33" s="284">
        <f>Лист1!$AY$5</f>
        <v>0</v>
      </c>
      <c r="EQ33" s="285"/>
      <c r="ER33" s="286"/>
      <c r="ES33" s="65"/>
      <c r="ET33" s="284">
        <f>Лист1!$AY$2</f>
        <v>0</v>
      </c>
      <c r="EU33" s="285"/>
      <c r="EV33" s="286"/>
      <c r="EW33" s="7"/>
      <c r="EX33" s="9"/>
    </row>
    <row r="34" spans="1:154" ht="7.5" customHeight="1" thickBot="1">
      <c r="A34" s="8"/>
      <c r="B34" s="7"/>
      <c r="C34" s="7"/>
      <c r="D34" s="258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1"/>
      <c r="BP34" s="274"/>
      <c r="BQ34" s="274"/>
      <c r="BR34" s="274"/>
      <c r="BS34" s="274"/>
      <c r="BT34" s="274"/>
      <c r="BU34" s="274"/>
      <c r="BV34" s="274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3"/>
      <c r="DB34" s="309"/>
      <c r="DC34" s="309"/>
      <c r="DD34" s="309"/>
      <c r="DE34" s="309"/>
      <c r="DF34" s="309"/>
      <c r="DG34" s="309"/>
      <c r="DH34" s="309"/>
      <c r="DI34" s="309"/>
      <c r="DJ34" s="309"/>
      <c r="DK34" s="309"/>
      <c r="DL34" s="309"/>
      <c r="DM34" s="309"/>
      <c r="DN34" s="309"/>
      <c r="DO34" s="309"/>
      <c r="DP34" s="309"/>
      <c r="DQ34" s="309"/>
      <c r="DR34" s="309"/>
      <c r="DS34" s="309"/>
      <c r="DT34" s="309"/>
      <c r="DU34" s="309"/>
      <c r="DV34" s="309"/>
      <c r="DW34" s="309"/>
      <c r="DX34" s="309"/>
      <c r="DY34" s="309"/>
      <c r="DZ34" s="309"/>
      <c r="EA34" s="309"/>
      <c r="EB34" s="309"/>
      <c r="EC34" s="309"/>
      <c r="ED34" s="309"/>
      <c r="EE34" s="309"/>
      <c r="EF34" s="309"/>
      <c r="EG34" s="309"/>
      <c r="EH34" s="309"/>
      <c r="EI34" s="309"/>
      <c r="EJ34" s="309"/>
      <c r="EK34" s="309"/>
      <c r="EL34" s="309"/>
      <c r="EM34" s="7"/>
      <c r="EN34" s="7"/>
      <c r="EO34" s="7"/>
      <c r="EP34" s="287"/>
      <c r="EQ34" s="288"/>
      <c r="ER34" s="289"/>
      <c r="ES34" s="65"/>
      <c r="ET34" s="287"/>
      <c r="EU34" s="288"/>
      <c r="EV34" s="289"/>
      <c r="EW34" s="7"/>
      <c r="EX34" s="9"/>
    </row>
    <row r="35" spans="1:154" ht="7.5" customHeight="1" thickBot="1">
      <c r="A35" s="8"/>
      <c r="B35" s="7"/>
      <c r="C35" s="7"/>
      <c r="D35" s="262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5"/>
      <c r="BP35" s="274"/>
      <c r="BQ35" s="274"/>
      <c r="BR35" s="274"/>
      <c r="BS35" s="274"/>
      <c r="BT35" s="274"/>
      <c r="BU35" s="274"/>
      <c r="BV35" s="274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3"/>
      <c r="DB35" s="309"/>
      <c r="DC35" s="309"/>
      <c r="DD35" s="309"/>
      <c r="DE35" s="309"/>
      <c r="DF35" s="309"/>
      <c r="DG35" s="309"/>
      <c r="DH35" s="309"/>
      <c r="DI35" s="309"/>
      <c r="DJ35" s="309"/>
      <c r="DK35" s="309"/>
      <c r="DL35" s="309"/>
      <c r="DM35" s="309"/>
      <c r="DN35" s="309"/>
      <c r="DO35" s="309"/>
      <c r="DP35" s="309"/>
      <c r="DQ35" s="309"/>
      <c r="DR35" s="309"/>
      <c r="DS35" s="309"/>
      <c r="DT35" s="309"/>
      <c r="DU35" s="309"/>
      <c r="DV35" s="309"/>
      <c r="DW35" s="309"/>
      <c r="DX35" s="309"/>
      <c r="DY35" s="309"/>
      <c r="DZ35" s="309"/>
      <c r="EA35" s="309"/>
      <c r="EB35" s="309"/>
      <c r="EC35" s="309"/>
      <c r="ED35" s="309"/>
      <c r="EE35" s="309"/>
      <c r="EF35" s="309"/>
      <c r="EG35" s="309"/>
      <c r="EH35" s="309"/>
      <c r="EI35" s="309"/>
      <c r="EJ35" s="309"/>
      <c r="EK35" s="309"/>
      <c r="EL35" s="309"/>
      <c r="EM35" s="7"/>
      <c r="EN35" s="7"/>
      <c r="EO35" s="7"/>
      <c r="EP35" s="284">
        <f>Лист1!$BB$5</f>
        <v>0</v>
      </c>
      <c r="EQ35" s="285"/>
      <c r="ER35" s="286"/>
      <c r="ES35" s="65"/>
      <c r="ET35" s="284">
        <f>Лист1!$BB$2</f>
        <v>0</v>
      </c>
      <c r="EU35" s="285"/>
      <c r="EV35" s="286"/>
      <c r="EW35" s="7"/>
      <c r="EX35" s="9"/>
    </row>
    <row r="36" spans="1:154" ht="7.5" customHeight="1" thickBot="1">
      <c r="A36" s="8"/>
      <c r="B36" s="7"/>
      <c r="C36" s="7"/>
      <c r="D36" s="266" t="s">
        <v>130</v>
      </c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9"/>
      <c r="BP36" s="274" t="s">
        <v>83</v>
      </c>
      <c r="BQ36" s="274"/>
      <c r="BR36" s="274"/>
      <c r="BS36" s="274"/>
      <c r="BT36" s="274"/>
      <c r="BU36" s="274"/>
      <c r="BV36" s="274"/>
      <c r="BW36" s="299" t="s">
        <v>259</v>
      </c>
      <c r="BX36" s="300"/>
      <c r="BY36" s="300"/>
      <c r="BZ36" s="300"/>
      <c r="CA36" s="300"/>
      <c r="CB36" s="300"/>
      <c r="CC36" s="300"/>
      <c r="CD36" s="300"/>
      <c r="CE36" s="300"/>
      <c r="CF36" s="300"/>
      <c r="CG36" s="300"/>
      <c r="CH36" s="300"/>
      <c r="CI36" s="300"/>
      <c r="CJ36" s="300"/>
      <c r="CK36" s="299" t="s">
        <v>259</v>
      </c>
      <c r="CL36" s="300"/>
      <c r="CM36" s="300"/>
      <c r="CN36" s="300"/>
      <c r="CO36" s="300"/>
      <c r="CP36" s="300"/>
      <c r="CQ36" s="300"/>
      <c r="CR36" s="300"/>
      <c r="CS36" s="300"/>
      <c r="CT36" s="300"/>
      <c r="CU36" s="300"/>
      <c r="CV36" s="300"/>
      <c r="CW36" s="300"/>
      <c r="CX36" s="300"/>
      <c r="CY36" s="300"/>
      <c r="CZ36" s="300"/>
      <c r="DA36" s="304"/>
      <c r="DB36" s="308">
        <f>SUM(BW36:DA37)</f>
        <v>0</v>
      </c>
      <c r="DC36" s="309"/>
      <c r="DD36" s="309"/>
      <c r="DE36" s="309"/>
      <c r="DF36" s="309"/>
      <c r="DG36" s="309"/>
      <c r="DH36" s="309"/>
      <c r="DI36" s="309"/>
      <c r="DJ36" s="309"/>
      <c r="DK36" s="309"/>
      <c r="DL36" s="309"/>
      <c r="DM36" s="309"/>
      <c r="DN36" s="309"/>
      <c r="DO36" s="309"/>
      <c r="DP36" s="309"/>
      <c r="DQ36" s="309"/>
      <c r="DR36" s="309"/>
      <c r="DS36" s="311" t="s">
        <v>259</v>
      </c>
      <c r="DT36" s="312"/>
      <c r="DU36" s="312"/>
      <c r="DV36" s="312"/>
      <c r="DW36" s="312"/>
      <c r="DX36" s="312"/>
      <c r="DY36" s="312"/>
      <c r="DZ36" s="312"/>
      <c r="EA36" s="312"/>
      <c r="EB36" s="312"/>
      <c r="EC36" s="312"/>
      <c r="ED36" s="312"/>
      <c r="EE36" s="312"/>
      <c r="EF36" s="312"/>
      <c r="EG36" s="312"/>
      <c r="EH36" s="312"/>
      <c r="EI36" s="312"/>
      <c r="EJ36" s="312"/>
      <c r="EK36" s="312"/>
      <c r="EL36" s="312"/>
      <c r="EM36" s="7"/>
      <c r="EN36" s="7"/>
      <c r="EO36" s="7"/>
      <c r="EP36" s="287"/>
      <c r="EQ36" s="288"/>
      <c r="ER36" s="289"/>
      <c r="ES36" s="65"/>
      <c r="ET36" s="287"/>
      <c r="EU36" s="288"/>
      <c r="EV36" s="289"/>
      <c r="EW36" s="7"/>
      <c r="EX36" s="9"/>
    </row>
    <row r="37" spans="1:154" ht="7.5" customHeight="1" thickBot="1">
      <c r="A37" s="8"/>
      <c r="B37" s="7"/>
      <c r="C37" s="7"/>
      <c r="D37" s="270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3"/>
      <c r="BP37" s="274"/>
      <c r="BQ37" s="274"/>
      <c r="BR37" s="274"/>
      <c r="BS37" s="274"/>
      <c r="BT37" s="274"/>
      <c r="BU37" s="274"/>
      <c r="BV37" s="274"/>
      <c r="BW37" s="300"/>
      <c r="BX37" s="300"/>
      <c r="BY37" s="300"/>
      <c r="BZ37" s="300"/>
      <c r="CA37" s="300"/>
      <c r="CB37" s="300"/>
      <c r="CC37" s="300"/>
      <c r="CD37" s="300"/>
      <c r="CE37" s="300"/>
      <c r="CF37" s="300"/>
      <c r="CG37" s="300"/>
      <c r="CH37" s="300"/>
      <c r="CI37" s="300"/>
      <c r="CJ37" s="300"/>
      <c r="CK37" s="300"/>
      <c r="CL37" s="300"/>
      <c r="CM37" s="300"/>
      <c r="CN37" s="300"/>
      <c r="CO37" s="300"/>
      <c r="CP37" s="300"/>
      <c r="CQ37" s="300"/>
      <c r="CR37" s="300"/>
      <c r="CS37" s="300"/>
      <c r="CT37" s="300"/>
      <c r="CU37" s="300"/>
      <c r="CV37" s="300"/>
      <c r="CW37" s="300"/>
      <c r="CX37" s="300"/>
      <c r="CY37" s="300"/>
      <c r="CZ37" s="300"/>
      <c r="DA37" s="304"/>
      <c r="DB37" s="309"/>
      <c r="DC37" s="309"/>
      <c r="DD37" s="309"/>
      <c r="DE37" s="309"/>
      <c r="DF37" s="309"/>
      <c r="DG37" s="309"/>
      <c r="DH37" s="309"/>
      <c r="DI37" s="309"/>
      <c r="DJ37" s="309"/>
      <c r="DK37" s="309"/>
      <c r="DL37" s="309"/>
      <c r="DM37" s="309"/>
      <c r="DN37" s="309"/>
      <c r="DO37" s="309"/>
      <c r="DP37" s="309"/>
      <c r="DQ37" s="309"/>
      <c r="DR37" s="309"/>
      <c r="DS37" s="312"/>
      <c r="DT37" s="312"/>
      <c r="DU37" s="312"/>
      <c r="DV37" s="312"/>
      <c r="DW37" s="312"/>
      <c r="DX37" s="312"/>
      <c r="DY37" s="312"/>
      <c r="DZ37" s="312"/>
      <c r="EA37" s="312"/>
      <c r="EB37" s="312"/>
      <c r="EC37" s="312"/>
      <c r="ED37" s="312"/>
      <c r="EE37" s="312"/>
      <c r="EF37" s="312"/>
      <c r="EG37" s="312"/>
      <c r="EH37" s="312"/>
      <c r="EI37" s="312"/>
      <c r="EJ37" s="312"/>
      <c r="EK37" s="312"/>
      <c r="EL37" s="312"/>
      <c r="EM37" s="7"/>
      <c r="EN37" s="7"/>
      <c r="EO37" s="7"/>
      <c r="EP37" s="284">
        <f>Лист1!$BE$5</f>
        <v>0</v>
      </c>
      <c r="EQ37" s="285"/>
      <c r="ER37" s="286"/>
      <c r="ES37" s="65"/>
      <c r="ET37" s="284">
        <f>Лист1!$BE$2</f>
        <v>0</v>
      </c>
      <c r="EU37" s="285"/>
      <c r="EV37" s="286"/>
      <c r="EW37" s="7"/>
      <c r="EX37" s="9"/>
    </row>
    <row r="38" spans="1:154" ht="7.5" customHeight="1" thickBot="1">
      <c r="A38" s="8"/>
      <c r="B38" s="7"/>
      <c r="C38" s="7"/>
      <c r="D38" s="266" t="s">
        <v>132</v>
      </c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9"/>
      <c r="BP38" s="274" t="s">
        <v>84</v>
      </c>
      <c r="BQ38" s="274"/>
      <c r="BR38" s="274"/>
      <c r="BS38" s="274"/>
      <c r="BT38" s="274"/>
      <c r="BU38" s="274"/>
      <c r="BV38" s="274"/>
      <c r="BW38" s="299" t="s">
        <v>259</v>
      </c>
      <c r="BX38" s="300"/>
      <c r="BY38" s="300"/>
      <c r="BZ38" s="300"/>
      <c r="CA38" s="300"/>
      <c r="CB38" s="300"/>
      <c r="CC38" s="300"/>
      <c r="CD38" s="300"/>
      <c r="CE38" s="300"/>
      <c r="CF38" s="300"/>
      <c r="CG38" s="300"/>
      <c r="CH38" s="300"/>
      <c r="CI38" s="300"/>
      <c r="CJ38" s="300"/>
      <c r="CK38" s="299" t="s">
        <v>259</v>
      </c>
      <c r="CL38" s="300"/>
      <c r="CM38" s="300"/>
      <c r="CN38" s="300"/>
      <c r="CO38" s="300"/>
      <c r="CP38" s="300"/>
      <c r="CQ38" s="300"/>
      <c r="CR38" s="300"/>
      <c r="CS38" s="300"/>
      <c r="CT38" s="300"/>
      <c r="CU38" s="300"/>
      <c r="CV38" s="300"/>
      <c r="CW38" s="300"/>
      <c r="CX38" s="300"/>
      <c r="CY38" s="300"/>
      <c r="CZ38" s="300"/>
      <c r="DA38" s="304"/>
      <c r="DB38" s="308">
        <f>SUM(BW38:DA39)</f>
        <v>0</v>
      </c>
      <c r="DC38" s="309"/>
      <c r="DD38" s="309"/>
      <c r="DE38" s="309"/>
      <c r="DF38" s="309"/>
      <c r="DG38" s="309"/>
      <c r="DH38" s="309"/>
      <c r="DI38" s="309"/>
      <c r="DJ38" s="309"/>
      <c r="DK38" s="309"/>
      <c r="DL38" s="309"/>
      <c r="DM38" s="309"/>
      <c r="DN38" s="309"/>
      <c r="DO38" s="309"/>
      <c r="DP38" s="309"/>
      <c r="DQ38" s="309"/>
      <c r="DR38" s="309"/>
      <c r="DS38" s="311" t="s">
        <v>259</v>
      </c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7"/>
      <c r="EN38" s="7"/>
      <c r="EO38" s="7"/>
      <c r="EP38" s="287"/>
      <c r="EQ38" s="288"/>
      <c r="ER38" s="289"/>
      <c r="ES38" s="65"/>
      <c r="ET38" s="287"/>
      <c r="EU38" s="288"/>
      <c r="EV38" s="289"/>
      <c r="EW38" s="7"/>
      <c r="EX38" s="9"/>
    </row>
    <row r="39" spans="1:154" ht="7.5" customHeight="1" thickBot="1">
      <c r="A39" s="8"/>
      <c r="B39" s="7"/>
      <c r="C39" s="7"/>
      <c r="D39" s="270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3"/>
      <c r="BP39" s="274"/>
      <c r="BQ39" s="274"/>
      <c r="BR39" s="274"/>
      <c r="BS39" s="274"/>
      <c r="BT39" s="274"/>
      <c r="BU39" s="274"/>
      <c r="BV39" s="274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  <c r="CV39" s="300"/>
      <c r="CW39" s="300"/>
      <c r="CX39" s="300"/>
      <c r="CY39" s="300"/>
      <c r="CZ39" s="300"/>
      <c r="DA39" s="304"/>
      <c r="DB39" s="309"/>
      <c r="DC39" s="309"/>
      <c r="DD39" s="309"/>
      <c r="DE39" s="309"/>
      <c r="DF39" s="309"/>
      <c r="DG39" s="309"/>
      <c r="DH39" s="309"/>
      <c r="DI39" s="309"/>
      <c r="DJ39" s="309"/>
      <c r="DK39" s="309"/>
      <c r="DL39" s="309"/>
      <c r="DM39" s="309"/>
      <c r="DN39" s="309"/>
      <c r="DO39" s="309"/>
      <c r="DP39" s="309"/>
      <c r="DQ39" s="309"/>
      <c r="DR39" s="309"/>
      <c r="DS39" s="312"/>
      <c r="DT39" s="312"/>
      <c r="DU39" s="312"/>
      <c r="DV39" s="312"/>
      <c r="DW39" s="312"/>
      <c r="DX39" s="312"/>
      <c r="DY39" s="312"/>
      <c r="DZ39" s="312"/>
      <c r="EA39" s="312"/>
      <c r="EB39" s="312"/>
      <c r="EC39" s="312"/>
      <c r="ED39" s="312"/>
      <c r="EE39" s="312"/>
      <c r="EF39" s="312"/>
      <c r="EG39" s="312"/>
      <c r="EH39" s="312"/>
      <c r="EI39" s="312"/>
      <c r="EJ39" s="312"/>
      <c r="EK39" s="312"/>
      <c r="EL39" s="312"/>
      <c r="EM39" s="7"/>
      <c r="EN39" s="7"/>
      <c r="EO39" s="7"/>
      <c r="EP39" s="284">
        <f>Лист1!$BH$5</f>
        <v>0</v>
      </c>
      <c r="EQ39" s="285"/>
      <c r="ER39" s="286"/>
      <c r="ES39" s="65"/>
      <c r="ET39" s="284">
        <f>Лист1!$BH$2</f>
        <v>0</v>
      </c>
      <c r="EU39" s="285"/>
      <c r="EV39" s="286"/>
      <c r="EW39" s="7"/>
      <c r="EX39" s="9"/>
    </row>
    <row r="40" spans="1:154" ht="7.5" customHeight="1" thickBot="1">
      <c r="A40" s="8"/>
      <c r="B40" s="7"/>
      <c r="C40" s="7"/>
      <c r="D40" s="266" t="s">
        <v>131</v>
      </c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9"/>
      <c r="BP40" s="274" t="s">
        <v>85</v>
      </c>
      <c r="BQ40" s="274"/>
      <c r="BR40" s="274"/>
      <c r="BS40" s="274"/>
      <c r="BT40" s="274"/>
      <c r="BU40" s="274"/>
      <c r="BV40" s="274"/>
      <c r="BW40" s="299" t="s">
        <v>259</v>
      </c>
      <c r="BX40" s="300"/>
      <c r="BY40" s="300"/>
      <c r="BZ40" s="300"/>
      <c r="CA40" s="300"/>
      <c r="CB40" s="300"/>
      <c r="CC40" s="300"/>
      <c r="CD40" s="300"/>
      <c r="CE40" s="300"/>
      <c r="CF40" s="300"/>
      <c r="CG40" s="300"/>
      <c r="CH40" s="300"/>
      <c r="CI40" s="300"/>
      <c r="CJ40" s="300"/>
      <c r="CK40" s="299" t="s">
        <v>259</v>
      </c>
      <c r="CL40" s="300"/>
      <c r="CM40" s="300"/>
      <c r="CN40" s="300"/>
      <c r="CO40" s="300"/>
      <c r="CP40" s="300"/>
      <c r="CQ40" s="300"/>
      <c r="CR40" s="300"/>
      <c r="CS40" s="300"/>
      <c r="CT40" s="300"/>
      <c r="CU40" s="300"/>
      <c r="CV40" s="300"/>
      <c r="CW40" s="300"/>
      <c r="CX40" s="300"/>
      <c r="CY40" s="300"/>
      <c r="CZ40" s="300"/>
      <c r="DA40" s="304"/>
      <c r="DB40" s="308">
        <f>SUM(BW40:DA41)</f>
        <v>0</v>
      </c>
      <c r="DC40" s="309"/>
      <c r="DD40" s="309"/>
      <c r="DE40" s="309"/>
      <c r="DF40" s="309"/>
      <c r="DG40" s="309"/>
      <c r="DH40" s="309"/>
      <c r="DI40" s="309"/>
      <c r="DJ40" s="309"/>
      <c r="DK40" s="309"/>
      <c r="DL40" s="309"/>
      <c r="DM40" s="309"/>
      <c r="DN40" s="309"/>
      <c r="DO40" s="309"/>
      <c r="DP40" s="309"/>
      <c r="DQ40" s="309"/>
      <c r="DR40" s="309"/>
      <c r="DS40" s="311" t="s">
        <v>259</v>
      </c>
      <c r="DT40" s="312"/>
      <c r="DU40" s="312"/>
      <c r="DV40" s="312"/>
      <c r="DW40" s="312"/>
      <c r="DX40" s="312"/>
      <c r="DY40" s="312"/>
      <c r="DZ40" s="312"/>
      <c r="EA40" s="312"/>
      <c r="EB40" s="312"/>
      <c r="EC40" s="312"/>
      <c r="ED40" s="312"/>
      <c r="EE40" s="312"/>
      <c r="EF40" s="312"/>
      <c r="EG40" s="312"/>
      <c r="EH40" s="312"/>
      <c r="EI40" s="312"/>
      <c r="EJ40" s="312"/>
      <c r="EK40" s="312"/>
      <c r="EL40" s="312"/>
      <c r="EM40" s="7"/>
      <c r="EN40" s="7"/>
      <c r="EO40" s="7"/>
      <c r="EP40" s="287"/>
      <c r="EQ40" s="288"/>
      <c r="ER40" s="289"/>
      <c r="ES40" s="65"/>
      <c r="ET40" s="287"/>
      <c r="EU40" s="288"/>
      <c r="EV40" s="289"/>
      <c r="EW40" s="7"/>
      <c r="EX40" s="9"/>
    </row>
    <row r="41" spans="1:154" ht="7.5" customHeight="1" thickBot="1">
      <c r="A41" s="8"/>
      <c r="B41" s="7"/>
      <c r="C41" s="7"/>
      <c r="D41" s="270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3"/>
      <c r="BP41" s="274"/>
      <c r="BQ41" s="274"/>
      <c r="BR41" s="274"/>
      <c r="BS41" s="274"/>
      <c r="BT41" s="274"/>
      <c r="BU41" s="274"/>
      <c r="BV41" s="274"/>
      <c r="BW41" s="300"/>
      <c r="BX41" s="300"/>
      <c r="BY41" s="300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00"/>
      <c r="CK41" s="300"/>
      <c r="CL41" s="300"/>
      <c r="CM41" s="300"/>
      <c r="CN41" s="300"/>
      <c r="CO41" s="300"/>
      <c r="CP41" s="300"/>
      <c r="CQ41" s="300"/>
      <c r="CR41" s="300"/>
      <c r="CS41" s="300"/>
      <c r="CT41" s="300"/>
      <c r="CU41" s="300"/>
      <c r="CV41" s="300"/>
      <c r="CW41" s="300"/>
      <c r="CX41" s="300"/>
      <c r="CY41" s="300"/>
      <c r="CZ41" s="300"/>
      <c r="DA41" s="304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09"/>
      <c r="DM41" s="309"/>
      <c r="DN41" s="309"/>
      <c r="DO41" s="309"/>
      <c r="DP41" s="309"/>
      <c r="DQ41" s="309"/>
      <c r="DR41" s="309"/>
      <c r="DS41" s="312"/>
      <c r="DT41" s="312"/>
      <c r="DU41" s="312"/>
      <c r="DV41" s="312"/>
      <c r="DW41" s="312"/>
      <c r="DX41" s="312"/>
      <c r="DY41" s="312"/>
      <c r="DZ41" s="312"/>
      <c r="EA41" s="312"/>
      <c r="EB41" s="312"/>
      <c r="EC41" s="312"/>
      <c r="ED41" s="312"/>
      <c r="EE41" s="312"/>
      <c r="EF41" s="312"/>
      <c r="EG41" s="312"/>
      <c r="EH41" s="312"/>
      <c r="EI41" s="312"/>
      <c r="EJ41" s="312"/>
      <c r="EK41" s="312"/>
      <c r="EL41" s="312"/>
      <c r="EM41" s="7"/>
      <c r="EN41" s="7"/>
      <c r="EO41" s="7"/>
      <c r="EP41" s="284">
        <f>Лист1!$BK$5</f>
        <v>0</v>
      </c>
      <c r="EQ41" s="285"/>
      <c r="ER41" s="286"/>
      <c r="ES41" s="65"/>
      <c r="ET41" s="284">
        <f>Лист1!$BK$2</f>
        <v>0</v>
      </c>
      <c r="EU41" s="285"/>
      <c r="EV41" s="286"/>
      <c r="EW41" s="7"/>
      <c r="EX41" s="9"/>
    </row>
    <row r="42" spans="1:154" ht="7.5" customHeight="1" thickBot="1">
      <c r="A42" s="8"/>
      <c r="B42" s="7"/>
      <c r="C42" s="7"/>
      <c r="D42" s="254" t="s">
        <v>133</v>
      </c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7"/>
      <c r="BP42" s="274" t="s">
        <v>86</v>
      </c>
      <c r="BQ42" s="274"/>
      <c r="BR42" s="274"/>
      <c r="BS42" s="274"/>
      <c r="BT42" s="274"/>
      <c r="BU42" s="274"/>
      <c r="BV42" s="274"/>
      <c r="BW42" s="299" t="s">
        <v>259</v>
      </c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299" t="s">
        <v>259</v>
      </c>
      <c r="CL42" s="300"/>
      <c r="CM42" s="300"/>
      <c r="CN42" s="300"/>
      <c r="CO42" s="300"/>
      <c r="CP42" s="300"/>
      <c r="CQ42" s="300"/>
      <c r="CR42" s="300"/>
      <c r="CS42" s="300"/>
      <c r="CT42" s="300"/>
      <c r="CU42" s="300"/>
      <c r="CV42" s="300"/>
      <c r="CW42" s="300"/>
      <c r="CX42" s="300"/>
      <c r="CY42" s="300"/>
      <c r="CZ42" s="300"/>
      <c r="DA42" s="304"/>
      <c r="DB42" s="308">
        <f>SUM(BW42:DA45)</f>
        <v>0</v>
      </c>
      <c r="DC42" s="309"/>
      <c r="DD42" s="309"/>
      <c r="DE42" s="309"/>
      <c r="DF42" s="309"/>
      <c r="DG42" s="309"/>
      <c r="DH42" s="309"/>
      <c r="DI42" s="309"/>
      <c r="DJ42" s="309"/>
      <c r="DK42" s="309"/>
      <c r="DL42" s="309"/>
      <c r="DM42" s="309"/>
      <c r="DN42" s="309"/>
      <c r="DO42" s="309"/>
      <c r="DP42" s="309"/>
      <c r="DQ42" s="309"/>
      <c r="DR42" s="309"/>
      <c r="DS42" s="311" t="s">
        <v>259</v>
      </c>
      <c r="DT42" s="312"/>
      <c r="DU42" s="312"/>
      <c r="DV42" s="312"/>
      <c r="DW42" s="312"/>
      <c r="DX42" s="312"/>
      <c r="DY42" s="312"/>
      <c r="DZ42" s="312"/>
      <c r="EA42" s="312"/>
      <c r="EB42" s="312"/>
      <c r="EC42" s="312"/>
      <c r="ED42" s="312"/>
      <c r="EE42" s="312"/>
      <c r="EF42" s="312"/>
      <c r="EG42" s="312"/>
      <c r="EH42" s="312"/>
      <c r="EI42" s="312"/>
      <c r="EJ42" s="312"/>
      <c r="EK42" s="312"/>
      <c r="EL42" s="312"/>
      <c r="EM42" s="7"/>
      <c r="EN42" s="7"/>
      <c r="EO42" s="7"/>
      <c r="EP42" s="287"/>
      <c r="EQ42" s="288"/>
      <c r="ER42" s="289"/>
      <c r="ES42" s="65"/>
      <c r="ET42" s="287"/>
      <c r="EU42" s="288"/>
      <c r="EV42" s="289"/>
      <c r="EW42" s="7"/>
      <c r="EX42" s="9"/>
    </row>
    <row r="43" spans="1:154" ht="7.5" customHeight="1" thickBot="1">
      <c r="A43" s="8"/>
      <c r="B43" s="7"/>
      <c r="C43" s="7"/>
      <c r="D43" s="276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1"/>
      <c r="BP43" s="274"/>
      <c r="BQ43" s="274"/>
      <c r="BR43" s="274"/>
      <c r="BS43" s="274"/>
      <c r="BT43" s="274"/>
      <c r="BU43" s="274"/>
      <c r="BV43" s="274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00"/>
      <c r="CW43" s="300"/>
      <c r="CX43" s="300"/>
      <c r="CY43" s="300"/>
      <c r="CZ43" s="300"/>
      <c r="DA43" s="304"/>
      <c r="DB43" s="309"/>
      <c r="DC43" s="309"/>
      <c r="DD43" s="309"/>
      <c r="DE43" s="309"/>
      <c r="DF43" s="309"/>
      <c r="DG43" s="309"/>
      <c r="DH43" s="309"/>
      <c r="DI43" s="309"/>
      <c r="DJ43" s="309"/>
      <c r="DK43" s="309"/>
      <c r="DL43" s="309"/>
      <c r="DM43" s="309"/>
      <c r="DN43" s="309"/>
      <c r="DO43" s="309"/>
      <c r="DP43" s="309"/>
      <c r="DQ43" s="309"/>
      <c r="DR43" s="309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2"/>
      <c r="EJ43" s="312"/>
      <c r="EK43" s="312"/>
      <c r="EL43" s="312"/>
      <c r="EM43" s="7"/>
      <c r="EN43" s="7"/>
      <c r="EO43" s="7"/>
      <c r="EP43" s="301" t="s">
        <v>2</v>
      </c>
      <c r="EQ43" s="301"/>
      <c r="ER43" s="301"/>
      <c r="ES43" s="65"/>
      <c r="ET43" s="284">
        <f>Лист1!$BN$2</f>
        <v>0</v>
      </c>
      <c r="EU43" s="285"/>
      <c r="EV43" s="286"/>
      <c r="EW43" s="7"/>
      <c r="EX43" s="9"/>
    </row>
    <row r="44" spans="1:154" ht="7.5" customHeight="1" thickBot="1">
      <c r="A44" s="8"/>
      <c r="B44" s="7"/>
      <c r="C44" s="7"/>
      <c r="D44" s="276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1"/>
      <c r="BP44" s="274"/>
      <c r="BQ44" s="274"/>
      <c r="BR44" s="274"/>
      <c r="BS44" s="274"/>
      <c r="BT44" s="274"/>
      <c r="BU44" s="274"/>
      <c r="BV44" s="274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4"/>
      <c r="DB44" s="309"/>
      <c r="DC44" s="309"/>
      <c r="DD44" s="309"/>
      <c r="DE44" s="309"/>
      <c r="DF44" s="309"/>
      <c r="DG44" s="309"/>
      <c r="DH44" s="309"/>
      <c r="DI44" s="309"/>
      <c r="DJ44" s="309"/>
      <c r="DK44" s="309"/>
      <c r="DL44" s="309"/>
      <c r="DM44" s="309"/>
      <c r="DN44" s="309"/>
      <c r="DO44" s="309"/>
      <c r="DP44" s="309"/>
      <c r="DQ44" s="309"/>
      <c r="DR44" s="309"/>
      <c r="DS44" s="312"/>
      <c r="DT44" s="312"/>
      <c r="DU44" s="312"/>
      <c r="DV44" s="312"/>
      <c r="DW44" s="312"/>
      <c r="DX44" s="312"/>
      <c r="DY44" s="312"/>
      <c r="DZ44" s="312"/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12"/>
      <c r="EM44" s="7"/>
      <c r="EN44" s="7"/>
      <c r="EO44" s="7"/>
      <c r="EP44" s="302"/>
      <c r="EQ44" s="302"/>
      <c r="ER44" s="302"/>
      <c r="ES44" s="65"/>
      <c r="ET44" s="287"/>
      <c r="EU44" s="288"/>
      <c r="EV44" s="289"/>
      <c r="EW44" s="7"/>
      <c r="EX44" s="9"/>
    </row>
    <row r="45" spans="1:154" ht="7.5" customHeight="1" thickBot="1">
      <c r="A45" s="8"/>
      <c r="B45" s="7"/>
      <c r="C45" s="7"/>
      <c r="D45" s="278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5"/>
      <c r="BP45" s="274"/>
      <c r="BQ45" s="274"/>
      <c r="BR45" s="274"/>
      <c r="BS45" s="274"/>
      <c r="BT45" s="274"/>
      <c r="BU45" s="274"/>
      <c r="BV45" s="274"/>
      <c r="BW45" s="300"/>
      <c r="BX45" s="300"/>
      <c r="BY45" s="300"/>
      <c r="BZ45" s="300"/>
      <c r="CA45" s="300"/>
      <c r="CB45" s="300"/>
      <c r="CC45" s="300"/>
      <c r="CD45" s="300"/>
      <c r="CE45" s="300"/>
      <c r="CF45" s="300"/>
      <c r="CG45" s="300"/>
      <c r="CH45" s="300"/>
      <c r="CI45" s="300"/>
      <c r="CJ45" s="300"/>
      <c r="CK45" s="300"/>
      <c r="CL45" s="300"/>
      <c r="CM45" s="300"/>
      <c r="CN45" s="300"/>
      <c r="CO45" s="300"/>
      <c r="CP45" s="300"/>
      <c r="CQ45" s="300"/>
      <c r="CR45" s="300"/>
      <c r="CS45" s="300"/>
      <c r="CT45" s="300"/>
      <c r="CU45" s="300"/>
      <c r="CV45" s="300"/>
      <c r="CW45" s="300"/>
      <c r="CX45" s="300"/>
      <c r="CY45" s="300"/>
      <c r="CZ45" s="300"/>
      <c r="DA45" s="304"/>
      <c r="DB45" s="309"/>
      <c r="DC45" s="309"/>
      <c r="DD45" s="309"/>
      <c r="DE45" s="309"/>
      <c r="DF45" s="309"/>
      <c r="DG45" s="309"/>
      <c r="DH45" s="309"/>
      <c r="DI45" s="309"/>
      <c r="DJ45" s="309"/>
      <c r="DK45" s="309"/>
      <c r="DL45" s="309"/>
      <c r="DM45" s="309"/>
      <c r="DN45" s="309"/>
      <c r="DO45" s="309"/>
      <c r="DP45" s="309"/>
      <c r="DQ45" s="309"/>
      <c r="DR45" s="309"/>
      <c r="DS45" s="312"/>
      <c r="DT45" s="312"/>
      <c r="DU45" s="312"/>
      <c r="DV45" s="312"/>
      <c r="DW45" s="312"/>
      <c r="DX45" s="312"/>
      <c r="DY45" s="312"/>
      <c r="DZ45" s="312"/>
      <c r="EA45" s="312"/>
      <c r="EB45" s="312"/>
      <c r="EC45" s="312"/>
      <c r="ED45" s="312"/>
      <c r="EE45" s="312"/>
      <c r="EF45" s="312"/>
      <c r="EG45" s="312"/>
      <c r="EH45" s="312"/>
      <c r="EI45" s="312"/>
      <c r="EJ45" s="312"/>
      <c r="EK45" s="312"/>
      <c r="EL45" s="312"/>
      <c r="EM45" s="7"/>
      <c r="EN45" s="7"/>
      <c r="EO45" s="7"/>
      <c r="EP45" s="302"/>
      <c r="EQ45" s="302"/>
      <c r="ER45" s="302"/>
      <c r="ES45" s="65"/>
      <c r="ET45" s="284">
        <f>Лист1!$BQ$2</f>
        <v>0</v>
      </c>
      <c r="EU45" s="285"/>
      <c r="EV45" s="286"/>
      <c r="EW45" s="7"/>
      <c r="EX45" s="9"/>
    </row>
    <row r="46" spans="1:154" ht="7.5" customHeight="1" thickBot="1">
      <c r="A46" s="8"/>
      <c r="B46" s="7"/>
      <c r="C46" s="7"/>
      <c r="D46" s="254" t="s">
        <v>250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7"/>
      <c r="BP46" s="274" t="s">
        <v>87</v>
      </c>
      <c r="BQ46" s="274"/>
      <c r="BR46" s="274"/>
      <c r="BS46" s="274"/>
      <c r="BT46" s="274"/>
      <c r="BU46" s="274"/>
      <c r="BV46" s="274"/>
      <c r="BW46" s="291">
        <f>SUM(BW49:CJ54)</f>
        <v>0</v>
      </c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1">
        <f>SUM(CK49:DA54)</f>
        <v>0</v>
      </c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3"/>
      <c r="DB46" s="308">
        <f>SUM(DB49:DR54)</f>
        <v>0</v>
      </c>
      <c r="DC46" s="309"/>
      <c r="DD46" s="309"/>
      <c r="DE46" s="309"/>
      <c r="DF46" s="309"/>
      <c r="DG46" s="309"/>
      <c r="DH46" s="309"/>
      <c r="DI46" s="309"/>
      <c r="DJ46" s="309"/>
      <c r="DK46" s="309"/>
      <c r="DL46" s="309"/>
      <c r="DM46" s="309"/>
      <c r="DN46" s="309"/>
      <c r="DO46" s="309"/>
      <c r="DP46" s="309"/>
      <c r="DQ46" s="309"/>
      <c r="DR46" s="309"/>
      <c r="DS46" s="308">
        <f>SUM(DS49:EL54)</f>
        <v>0</v>
      </c>
      <c r="DT46" s="309"/>
      <c r="DU46" s="309"/>
      <c r="DV46" s="309"/>
      <c r="DW46" s="309"/>
      <c r="DX46" s="309"/>
      <c r="DY46" s="309"/>
      <c r="DZ46" s="309"/>
      <c r="EA46" s="309"/>
      <c r="EB46" s="309"/>
      <c r="EC46" s="309"/>
      <c r="ED46" s="309"/>
      <c r="EE46" s="309"/>
      <c r="EF46" s="309"/>
      <c r="EG46" s="309"/>
      <c r="EH46" s="309"/>
      <c r="EI46" s="309"/>
      <c r="EJ46" s="309"/>
      <c r="EK46" s="309"/>
      <c r="EL46" s="309"/>
      <c r="EM46" s="7"/>
      <c r="EN46" s="7"/>
      <c r="EO46" s="7"/>
      <c r="EP46" s="303"/>
      <c r="EQ46" s="303"/>
      <c r="ER46" s="303"/>
      <c r="ES46" s="65"/>
      <c r="ET46" s="287"/>
      <c r="EU46" s="288"/>
      <c r="EV46" s="289"/>
      <c r="EW46" s="7"/>
      <c r="EX46" s="9"/>
    </row>
    <row r="47" spans="1:154" ht="7.5" customHeight="1" thickBot="1">
      <c r="A47" s="8"/>
      <c r="B47" s="7"/>
      <c r="C47" s="7"/>
      <c r="D47" s="258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1"/>
      <c r="BP47" s="274"/>
      <c r="BQ47" s="274"/>
      <c r="BR47" s="274"/>
      <c r="BS47" s="274"/>
      <c r="BT47" s="274"/>
      <c r="BU47" s="274"/>
      <c r="BV47" s="274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3"/>
      <c r="DB47" s="309"/>
      <c r="DC47" s="309"/>
      <c r="DD47" s="309"/>
      <c r="DE47" s="309"/>
      <c r="DF47" s="309"/>
      <c r="DG47" s="309"/>
      <c r="DH47" s="309"/>
      <c r="DI47" s="309"/>
      <c r="DJ47" s="309"/>
      <c r="DK47" s="309"/>
      <c r="DL47" s="309"/>
      <c r="DM47" s="309"/>
      <c r="DN47" s="309"/>
      <c r="DO47" s="309"/>
      <c r="DP47" s="309"/>
      <c r="DQ47" s="309"/>
      <c r="DR47" s="309"/>
      <c r="DS47" s="309"/>
      <c r="DT47" s="309"/>
      <c r="DU47" s="309"/>
      <c r="DV47" s="309"/>
      <c r="DW47" s="309"/>
      <c r="DX47" s="309"/>
      <c r="DY47" s="309"/>
      <c r="DZ47" s="309"/>
      <c r="EA47" s="309"/>
      <c r="EB47" s="309"/>
      <c r="EC47" s="309"/>
      <c r="ED47" s="309"/>
      <c r="EE47" s="309"/>
      <c r="EF47" s="309"/>
      <c r="EG47" s="309"/>
      <c r="EH47" s="309"/>
      <c r="EI47" s="309"/>
      <c r="EJ47" s="309"/>
      <c r="EK47" s="309"/>
      <c r="EL47" s="309"/>
      <c r="EM47" s="7"/>
      <c r="EN47" s="7"/>
      <c r="EO47" s="7"/>
      <c r="EP47" s="355"/>
      <c r="EQ47" s="356"/>
      <c r="ER47" s="357"/>
      <c r="ES47" s="65"/>
      <c r="ET47" s="284">
        <f>Лист1!$BT$2</f>
        <v>0</v>
      </c>
      <c r="EU47" s="285"/>
      <c r="EV47" s="286"/>
      <c r="EW47" s="7"/>
      <c r="EX47" s="9"/>
    </row>
    <row r="48" spans="1:154" ht="7.5" customHeight="1" thickBot="1">
      <c r="A48" s="8"/>
      <c r="B48" s="7"/>
      <c r="C48" s="7"/>
      <c r="D48" s="262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5"/>
      <c r="BP48" s="274"/>
      <c r="BQ48" s="274"/>
      <c r="BR48" s="274"/>
      <c r="BS48" s="274"/>
      <c r="BT48" s="274"/>
      <c r="BU48" s="274"/>
      <c r="BV48" s="274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3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09"/>
      <c r="EH48" s="309"/>
      <c r="EI48" s="309"/>
      <c r="EJ48" s="309"/>
      <c r="EK48" s="309"/>
      <c r="EL48" s="309"/>
      <c r="EM48" s="7"/>
      <c r="EN48" s="7"/>
      <c r="EO48" s="7"/>
      <c r="EP48" s="358"/>
      <c r="EQ48" s="359"/>
      <c r="ER48" s="360"/>
      <c r="ES48" s="65"/>
      <c r="ET48" s="287"/>
      <c r="EU48" s="288"/>
      <c r="EV48" s="289"/>
      <c r="EW48" s="7"/>
      <c r="EX48" s="9"/>
    </row>
    <row r="49" spans="1:154" ht="7.5" customHeight="1" thickBot="1">
      <c r="A49" s="8"/>
      <c r="B49" s="7"/>
      <c r="C49" s="7"/>
      <c r="D49" s="266" t="s">
        <v>126</v>
      </c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8"/>
      <c r="BM49" s="268"/>
      <c r="BN49" s="268"/>
      <c r="BO49" s="269"/>
      <c r="BP49" s="274" t="s">
        <v>88</v>
      </c>
      <c r="BQ49" s="274"/>
      <c r="BR49" s="274"/>
      <c r="BS49" s="274"/>
      <c r="BT49" s="274"/>
      <c r="BU49" s="274"/>
      <c r="BV49" s="274"/>
      <c r="BW49" s="299" t="s">
        <v>259</v>
      </c>
      <c r="BX49" s="300"/>
      <c r="BY49" s="300"/>
      <c r="BZ49" s="300"/>
      <c r="CA49" s="300"/>
      <c r="CB49" s="300"/>
      <c r="CC49" s="300"/>
      <c r="CD49" s="300"/>
      <c r="CE49" s="300"/>
      <c r="CF49" s="300"/>
      <c r="CG49" s="300"/>
      <c r="CH49" s="300"/>
      <c r="CI49" s="300"/>
      <c r="CJ49" s="300"/>
      <c r="CK49" s="299" t="s">
        <v>259</v>
      </c>
      <c r="CL49" s="300"/>
      <c r="CM49" s="300"/>
      <c r="CN49" s="300"/>
      <c r="CO49" s="300"/>
      <c r="CP49" s="300"/>
      <c r="CQ49" s="300"/>
      <c r="CR49" s="300"/>
      <c r="CS49" s="300"/>
      <c r="CT49" s="300"/>
      <c r="CU49" s="300"/>
      <c r="CV49" s="300"/>
      <c r="CW49" s="300"/>
      <c r="CX49" s="300"/>
      <c r="CY49" s="300"/>
      <c r="CZ49" s="300"/>
      <c r="DA49" s="304"/>
      <c r="DB49" s="308">
        <f>SUM(BW49:DA50)</f>
        <v>0</v>
      </c>
      <c r="DC49" s="309"/>
      <c r="DD49" s="309"/>
      <c r="DE49" s="309"/>
      <c r="DF49" s="309"/>
      <c r="DG49" s="309"/>
      <c r="DH49" s="309"/>
      <c r="DI49" s="309"/>
      <c r="DJ49" s="309"/>
      <c r="DK49" s="309"/>
      <c r="DL49" s="309"/>
      <c r="DM49" s="309"/>
      <c r="DN49" s="309"/>
      <c r="DO49" s="309"/>
      <c r="DP49" s="309"/>
      <c r="DQ49" s="309"/>
      <c r="DR49" s="309"/>
      <c r="DS49" s="311" t="s">
        <v>259</v>
      </c>
      <c r="DT49" s="312"/>
      <c r="DU49" s="312"/>
      <c r="DV49" s="312"/>
      <c r="DW49" s="312"/>
      <c r="DX49" s="312"/>
      <c r="DY49" s="312"/>
      <c r="DZ49" s="312"/>
      <c r="EA49" s="312"/>
      <c r="EB49" s="312"/>
      <c r="EC49" s="312"/>
      <c r="ED49" s="312"/>
      <c r="EE49" s="312"/>
      <c r="EF49" s="312"/>
      <c r="EG49" s="312"/>
      <c r="EH49" s="312"/>
      <c r="EI49" s="312"/>
      <c r="EJ49" s="312"/>
      <c r="EK49" s="312"/>
      <c r="EL49" s="312"/>
      <c r="EM49" s="7"/>
      <c r="EN49" s="7"/>
      <c r="EO49" s="7"/>
      <c r="EP49" s="355"/>
      <c r="EQ49" s="356"/>
      <c r="ER49" s="357"/>
      <c r="ES49" s="65"/>
      <c r="ET49" s="65"/>
      <c r="EU49" s="65"/>
      <c r="EV49" s="65"/>
      <c r="EW49" s="7"/>
      <c r="EX49" s="9"/>
    </row>
    <row r="50" spans="1:154" ht="7.5" customHeight="1" thickBot="1">
      <c r="A50" s="8"/>
      <c r="B50" s="7"/>
      <c r="C50" s="7"/>
      <c r="D50" s="270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3"/>
      <c r="BP50" s="274"/>
      <c r="BQ50" s="274"/>
      <c r="BR50" s="274"/>
      <c r="BS50" s="274"/>
      <c r="BT50" s="274"/>
      <c r="BU50" s="274"/>
      <c r="BV50" s="274"/>
      <c r="BW50" s="300"/>
      <c r="BX50" s="300"/>
      <c r="BY50" s="300"/>
      <c r="BZ50" s="300"/>
      <c r="CA50" s="300"/>
      <c r="CB50" s="300"/>
      <c r="CC50" s="300"/>
      <c r="CD50" s="300"/>
      <c r="CE50" s="300"/>
      <c r="CF50" s="300"/>
      <c r="CG50" s="300"/>
      <c r="CH50" s="300"/>
      <c r="CI50" s="300"/>
      <c r="CJ50" s="300"/>
      <c r="CK50" s="300"/>
      <c r="CL50" s="300"/>
      <c r="CM50" s="300"/>
      <c r="CN50" s="300"/>
      <c r="CO50" s="300"/>
      <c r="CP50" s="300"/>
      <c r="CQ50" s="300"/>
      <c r="CR50" s="300"/>
      <c r="CS50" s="300"/>
      <c r="CT50" s="300"/>
      <c r="CU50" s="300"/>
      <c r="CV50" s="300"/>
      <c r="CW50" s="300"/>
      <c r="CX50" s="300"/>
      <c r="CY50" s="300"/>
      <c r="CZ50" s="300"/>
      <c r="DA50" s="304"/>
      <c r="DB50" s="309"/>
      <c r="DC50" s="309"/>
      <c r="DD50" s="309"/>
      <c r="DE50" s="309"/>
      <c r="DF50" s="309"/>
      <c r="DG50" s="309"/>
      <c r="DH50" s="309"/>
      <c r="DI50" s="309"/>
      <c r="DJ50" s="309"/>
      <c r="DK50" s="309"/>
      <c r="DL50" s="309"/>
      <c r="DM50" s="309"/>
      <c r="DN50" s="309"/>
      <c r="DO50" s="309"/>
      <c r="DP50" s="309"/>
      <c r="DQ50" s="309"/>
      <c r="DR50" s="309"/>
      <c r="DS50" s="312"/>
      <c r="DT50" s="312"/>
      <c r="DU50" s="312"/>
      <c r="DV50" s="312"/>
      <c r="DW50" s="312"/>
      <c r="DX50" s="312"/>
      <c r="DY50" s="312"/>
      <c r="DZ50" s="312"/>
      <c r="EA50" s="312"/>
      <c r="EB50" s="312"/>
      <c r="EC50" s="312"/>
      <c r="ED50" s="312"/>
      <c r="EE50" s="312"/>
      <c r="EF50" s="312"/>
      <c r="EG50" s="312"/>
      <c r="EH50" s="312"/>
      <c r="EI50" s="312"/>
      <c r="EJ50" s="312"/>
      <c r="EK50" s="312"/>
      <c r="EL50" s="312"/>
      <c r="EM50" s="7"/>
      <c r="EN50" s="7"/>
      <c r="EO50" s="7"/>
      <c r="EP50" s="358"/>
      <c r="EQ50" s="359"/>
      <c r="ER50" s="360"/>
      <c r="ES50" s="65"/>
      <c r="ET50" s="65"/>
      <c r="EU50" s="65"/>
      <c r="EV50" s="65"/>
      <c r="EW50" s="7"/>
      <c r="EX50" s="9"/>
    </row>
    <row r="51" spans="1:154" ht="7.5" customHeight="1" thickBot="1">
      <c r="A51" s="8"/>
      <c r="B51" s="7"/>
      <c r="C51" s="7"/>
      <c r="D51" s="266" t="s">
        <v>127</v>
      </c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8"/>
      <c r="BC51" s="268"/>
      <c r="BD51" s="268"/>
      <c r="BE51" s="268"/>
      <c r="BF51" s="268"/>
      <c r="BG51" s="268"/>
      <c r="BH51" s="268"/>
      <c r="BI51" s="268"/>
      <c r="BJ51" s="268"/>
      <c r="BK51" s="268"/>
      <c r="BL51" s="268"/>
      <c r="BM51" s="268"/>
      <c r="BN51" s="268"/>
      <c r="BO51" s="269"/>
      <c r="BP51" s="274" t="s">
        <v>89</v>
      </c>
      <c r="BQ51" s="274"/>
      <c r="BR51" s="274"/>
      <c r="BS51" s="274"/>
      <c r="BT51" s="274"/>
      <c r="BU51" s="274"/>
      <c r="BV51" s="274"/>
      <c r="BW51" s="299" t="s">
        <v>259</v>
      </c>
      <c r="BX51" s="300"/>
      <c r="BY51" s="300"/>
      <c r="BZ51" s="300"/>
      <c r="CA51" s="300"/>
      <c r="CB51" s="300"/>
      <c r="CC51" s="300"/>
      <c r="CD51" s="300"/>
      <c r="CE51" s="300"/>
      <c r="CF51" s="300"/>
      <c r="CG51" s="300"/>
      <c r="CH51" s="300"/>
      <c r="CI51" s="300"/>
      <c r="CJ51" s="300"/>
      <c r="CK51" s="299" t="s">
        <v>259</v>
      </c>
      <c r="CL51" s="300"/>
      <c r="CM51" s="300"/>
      <c r="CN51" s="300"/>
      <c r="CO51" s="300"/>
      <c r="CP51" s="300"/>
      <c r="CQ51" s="300"/>
      <c r="CR51" s="300"/>
      <c r="CS51" s="300"/>
      <c r="CT51" s="300"/>
      <c r="CU51" s="300"/>
      <c r="CV51" s="300"/>
      <c r="CW51" s="300"/>
      <c r="CX51" s="300"/>
      <c r="CY51" s="300"/>
      <c r="CZ51" s="300"/>
      <c r="DA51" s="304"/>
      <c r="DB51" s="308">
        <f>SUM(BW51:DA52)</f>
        <v>0</v>
      </c>
      <c r="DC51" s="309"/>
      <c r="DD51" s="309"/>
      <c r="DE51" s="309"/>
      <c r="DF51" s="309"/>
      <c r="DG51" s="309"/>
      <c r="DH51" s="309"/>
      <c r="DI51" s="309"/>
      <c r="DJ51" s="309"/>
      <c r="DK51" s="309"/>
      <c r="DL51" s="309"/>
      <c r="DM51" s="309"/>
      <c r="DN51" s="309"/>
      <c r="DO51" s="309"/>
      <c r="DP51" s="309"/>
      <c r="DQ51" s="309"/>
      <c r="DR51" s="309"/>
      <c r="DS51" s="311" t="s">
        <v>259</v>
      </c>
      <c r="DT51" s="312"/>
      <c r="DU51" s="312"/>
      <c r="DV51" s="312"/>
      <c r="DW51" s="312"/>
      <c r="DX51" s="312"/>
      <c r="DY51" s="312"/>
      <c r="DZ51" s="312"/>
      <c r="EA51" s="312"/>
      <c r="EB51" s="312"/>
      <c r="EC51" s="312"/>
      <c r="ED51" s="312"/>
      <c r="EE51" s="312"/>
      <c r="EF51" s="312"/>
      <c r="EG51" s="312"/>
      <c r="EH51" s="312"/>
      <c r="EI51" s="312"/>
      <c r="EJ51" s="312"/>
      <c r="EK51" s="312"/>
      <c r="EL51" s="312"/>
      <c r="EM51" s="7"/>
      <c r="EN51" s="7"/>
      <c r="EO51" s="7"/>
      <c r="EP51" s="355"/>
      <c r="EQ51" s="356"/>
      <c r="ER51" s="357"/>
      <c r="ES51" s="65"/>
      <c r="ET51" s="65"/>
      <c r="EU51" s="65"/>
      <c r="EV51" s="65"/>
      <c r="EW51" s="7"/>
      <c r="EX51" s="9"/>
    </row>
    <row r="52" spans="1:154" ht="7.5" customHeight="1" thickBot="1">
      <c r="A52" s="8"/>
      <c r="B52" s="7"/>
      <c r="C52" s="7"/>
      <c r="D52" s="270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3"/>
      <c r="BP52" s="274"/>
      <c r="BQ52" s="274"/>
      <c r="BR52" s="274"/>
      <c r="BS52" s="274"/>
      <c r="BT52" s="274"/>
      <c r="BU52" s="274"/>
      <c r="BV52" s="274"/>
      <c r="BW52" s="300"/>
      <c r="BX52" s="300"/>
      <c r="BY52" s="300"/>
      <c r="BZ52" s="300"/>
      <c r="CA52" s="300"/>
      <c r="CB52" s="300"/>
      <c r="CC52" s="300"/>
      <c r="CD52" s="300"/>
      <c r="CE52" s="300"/>
      <c r="CF52" s="300"/>
      <c r="CG52" s="300"/>
      <c r="CH52" s="300"/>
      <c r="CI52" s="300"/>
      <c r="CJ52" s="300"/>
      <c r="CK52" s="300"/>
      <c r="CL52" s="300"/>
      <c r="CM52" s="300"/>
      <c r="CN52" s="300"/>
      <c r="CO52" s="300"/>
      <c r="CP52" s="300"/>
      <c r="CQ52" s="300"/>
      <c r="CR52" s="300"/>
      <c r="CS52" s="300"/>
      <c r="CT52" s="300"/>
      <c r="CU52" s="300"/>
      <c r="CV52" s="300"/>
      <c r="CW52" s="300"/>
      <c r="CX52" s="300"/>
      <c r="CY52" s="300"/>
      <c r="CZ52" s="300"/>
      <c r="DA52" s="304"/>
      <c r="DB52" s="309"/>
      <c r="DC52" s="309"/>
      <c r="DD52" s="309"/>
      <c r="DE52" s="309"/>
      <c r="DF52" s="309"/>
      <c r="DG52" s="309"/>
      <c r="DH52" s="309"/>
      <c r="DI52" s="309"/>
      <c r="DJ52" s="309"/>
      <c r="DK52" s="309"/>
      <c r="DL52" s="309"/>
      <c r="DM52" s="309"/>
      <c r="DN52" s="309"/>
      <c r="DO52" s="309"/>
      <c r="DP52" s="309"/>
      <c r="DQ52" s="309"/>
      <c r="DR52" s="309"/>
      <c r="DS52" s="312"/>
      <c r="DT52" s="312"/>
      <c r="DU52" s="312"/>
      <c r="DV52" s="312"/>
      <c r="DW52" s="312"/>
      <c r="DX52" s="312"/>
      <c r="DY52" s="312"/>
      <c r="DZ52" s="312"/>
      <c r="EA52" s="312"/>
      <c r="EB52" s="312"/>
      <c r="EC52" s="312"/>
      <c r="ED52" s="312"/>
      <c r="EE52" s="312"/>
      <c r="EF52" s="312"/>
      <c r="EG52" s="312"/>
      <c r="EH52" s="312"/>
      <c r="EI52" s="312"/>
      <c r="EJ52" s="312"/>
      <c r="EK52" s="312"/>
      <c r="EL52" s="312"/>
      <c r="EM52" s="7"/>
      <c r="EN52" s="7"/>
      <c r="EO52" s="7"/>
      <c r="EP52" s="358"/>
      <c r="EQ52" s="359"/>
      <c r="ER52" s="360"/>
      <c r="ES52" s="65"/>
      <c r="ET52" s="65"/>
      <c r="EU52" s="65"/>
      <c r="EV52" s="65"/>
      <c r="EW52" s="7"/>
      <c r="EX52" s="9"/>
    </row>
    <row r="53" spans="1:154" ht="7.5" customHeight="1" thickBot="1">
      <c r="A53" s="8"/>
      <c r="B53" s="7"/>
      <c r="C53" s="7"/>
      <c r="D53" s="266" t="s">
        <v>128</v>
      </c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8"/>
      <c r="BC53" s="268"/>
      <c r="BD53" s="268"/>
      <c r="BE53" s="268"/>
      <c r="BF53" s="268"/>
      <c r="BG53" s="268"/>
      <c r="BH53" s="268"/>
      <c r="BI53" s="268"/>
      <c r="BJ53" s="268"/>
      <c r="BK53" s="268"/>
      <c r="BL53" s="268"/>
      <c r="BM53" s="268"/>
      <c r="BN53" s="268"/>
      <c r="BO53" s="269"/>
      <c r="BP53" s="274" t="s">
        <v>90</v>
      </c>
      <c r="BQ53" s="274"/>
      <c r="BR53" s="274"/>
      <c r="BS53" s="274"/>
      <c r="BT53" s="274"/>
      <c r="BU53" s="274"/>
      <c r="BV53" s="274"/>
      <c r="BW53" s="299" t="s">
        <v>259</v>
      </c>
      <c r="BX53" s="300"/>
      <c r="BY53" s="300"/>
      <c r="BZ53" s="300"/>
      <c r="CA53" s="300"/>
      <c r="CB53" s="300"/>
      <c r="CC53" s="300"/>
      <c r="CD53" s="300"/>
      <c r="CE53" s="300"/>
      <c r="CF53" s="300"/>
      <c r="CG53" s="300"/>
      <c r="CH53" s="300"/>
      <c r="CI53" s="300"/>
      <c r="CJ53" s="300"/>
      <c r="CK53" s="299" t="s">
        <v>259</v>
      </c>
      <c r="CL53" s="300"/>
      <c r="CM53" s="300"/>
      <c r="CN53" s="300"/>
      <c r="CO53" s="300"/>
      <c r="CP53" s="300"/>
      <c r="CQ53" s="300"/>
      <c r="CR53" s="300"/>
      <c r="CS53" s="300"/>
      <c r="CT53" s="300"/>
      <c r="CU53" s="300"/>
      <c r="CV53" s="300"/>
      <c r="CW53" s="300"/>
      <c r="CX53" s="300"/>
      <c r="CY53" s="300"/>
      <c r="CZ53" s="300"/>
      <c r="DA53" s="304"/>
      <c r="DB53" s="308">
        <f>SUM(BW53:DA54)</f>
        <v>0</v>
      </c>
      <c r="DC53" s="309"/>
      <c r="DD53" s="309"/>
      <c r="DE53" s="309"/>
      <c r="DF53" s="309"/>
      <c r="DG53" s="309"/>
      <c r="DH53" s="309"/>
      <c r="DI53" s="309"/>
      <c r="DJ53" s="309"/>
      <c r="DK53" s="309"/>
      <c r="DL53" s="309"/>
      <c r="DM53" s="309"/>
      <c r="DN53" s="309"/>
      <c r="DO53" s="309"/>
      <c r="DP53" s="309"/>
      <c r="DQ53" s="309"/>
      <c r="DR53" s="309"/>
      <c r="DS53" s="311" t="s">
        <v>259</v>
      </c>
      <c r="DT53" s="312"/>
      <c r="DU53" s="312"/>
      <c r="DV53" s="312"/>
      <c r="DW53" s="312"/>
      <c r="DX53" s="312"/>
      <c r="DY53" s="312"/>
      <c r="DZ53" s="312"/>
      <c r="EA53" s="312"/>
      <c r="EB53" s="312"/>
      <c r="EC53" s="312"/>
      <c r="ED53" s="312"/>
      <c r="EE53" s="312"/>
      <c r="EF53" s="312"/>
      <c r="EG53" s="312"/>
      <c r="EH53" s="312"/>
      <c r="EI53" s="312"/>
      <c r="EJ53" s="312"/>
      <c r="EK53" s="312"/>
      <c r="EL53" s="312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9"/>
    </row>
    <row r="54" spans="1:154" ht="7.5" customHeight="1" thickBot="1">
      <c r="A54" s="8"/>
      <c r="B54" s="7"/>
      <c r="C54" s="7"/>
      <c r="D54" s="270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3"/>
      <c r="BP54" s="274"/>
      <c r="BQ54" s="274"/>
      <c r="BR54" s="274"/>
      <c r="BS54" s="274"/>
      <c r="BT54" s="274"/>
      <c r="BU54" s="274"/>
      <c r="BV54" s="274"/>
      <c r="BW54" s="300"/>
      <c r="BX54" s="300"/>
      <c r="BY54" s="300"/>
      <c r="BZ54" s="300"/>
      <c r="CA54" s="300"/>
      <c r="CB54" s="300"/>
      <c r="CC54" s="300"/>
      <c r="CD54" s="300"/>
      <c r="CE54" s="300"/>
      <c r="CF54" s="300"/>
      <c r="CG54" s="300"/>
      <c r="CH54" s="300"/>
      <c r="CI54" s="300"/>
      <c r="CJ54" s="300"/>
      <c r="CK54" s="300"/>
      <c r="CL54" s="300"/>
      <c r="CM54" s="300"/>
      <c r="CN54" s="300"/>
      <c r="CO54" s="300"/>
      <c r="CP54" s="300"/>
      <c r="CQ54" s="300"/>
      <c r="CR54" s="300"/>
      <c r="CS54" s="300"/>
      <c r="CT54" s="300"/>
      <c r="CU54" s="300"/>
      <c r="CV54" s="300"/>
      <c r="CW54" s="300"/>
      <c r="CX54" s="300"/>
      <c r="CY54" s="300"/>
      <c r="CZ54" s="300"/>
      <c r="DA54" s="304"/>
      <c r="DB54" s="309"/>
      <c r="DC54" s="309"/>
      <c r="DD54" s="309"/>
      <c r="DE54" s="309"/>
      <c r="DF54" s="309"/>
      <c r="DG54" s="309"/>
      <c r="DH54" s="309"/>
      <c r="DI54" s="309"/>
      <c r="DJ54" s="309"/>
      <c r="DK54" s="309"/>
      <c r="DL54" s="309"/>
      <c r="DM54" s="309"/>
      <c r="DN54" s="309"/>
      <c r="DO54" s="309"/>
      <c r="DP54" s="309"/>
      <c r="DQ54" s="309"/>
      <c r="DR54" s="309"/>
      <c r="DS54" s="312"/>
      <c r="DT54" s="312"/>
      <c r="DU54" s="312"/>
      <c r="DV54" s="312"/>
      <c r="DW54" s="312"/>
      <c r="DX54" s="312"/>
      <c r="DY54" s="312"/>
      <c r="DZ54" s="312"/>
      <c r="EA54" s="312"/>
      <c r="EB54" s="312"/>
      <c r="EC54" s="312"/>
      <c r="ED54" s="312"/>
      <c r="EE54" s="312"/>
      <c r="EF54" s="312"/>
      <c r="EG54" s="312"/>
      <c r="EH54" s="312"/>
      <c r="EI54" s="312"/>
      <c r="EJ54" s="312"/>
      <c r="EK54" s="312"/>
      <c r="EL54" s="312"/>
      <c r="EM54" s="7"/>
      <c r="EN54" s="7"/>
      <c r="EO54" s="7"/>
      <c r="EP54" s="352" t="s">
        <v>193</v>
      </c>
      <c r="EQ54" s="352"/>
      <c r="ER54" s="352"/>
      <c r="ES54" s="7"/>
      <c r="ET54" s="7"/>
      <c r="EU54" s="7"/>
      <c r="EV54" s="7"/>
      <c r="EW54" s="7"/>
      <c r="EX54" s="9"/>
    </row>
    <row r="55" spans="1:154" ht="7.5" customHeight="1" thickBot="1">
      <c r="A55" s="8"/>
      <c r="B55" s="7"/>
      <c r="C55" s="7"/>
      <c r="D55" s="254" t="s">
        <v>134</v>
      </c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7"/>
      <c r="BP55" s="274" t="s">
        <v>91</v>
      </c>
      <c r="BQ55" s="274"/>
      <c r="BR55" s="274"/>
      <c r="BS55" s="274"/>
      <c r="BT55" s="274"/>
      <c r="BU55" s="274"/>
      <c r="BV55" s="274"/>
      <c r="BW55" s="298" t="s">
        <v>58</v>
      </c>
      <c r="BX55" s="298"/>
      <c r="BY55" s="298"/>
      <c r="BZ55" s="298"/>
      <c r="CA55" s="298"/>
      <c r="CB55" s="298"/>
      <c r="CC55" s="298"/>
      <c r="CD55" s="298"/>
      <c r="CE55" s="298"/>
      <c r="CF55" s="298"/>
      <c r="CG55" s="298"/>
      <c r="CH55" s="298"/>
      <c r="CI55" s="298"/>
      <c r="CJ55" s="298"/>
      <c r="CK55" s="299" t="s">
        <v>259</v>
      </c>
      <c r="CL55" s="300"/>
      <c r="CM55" s="300"/>
      <c r="CN55" s="300"/>
      <c r="CO55" s="300"/>
      <c r="CP55" s="300"/>
      <c r="CQ55" s="300"/>
      <c r="CR55" s="300"/>
      <c r="CS55" s="300"/>
      <c r="CT55" s="300"/>
      <c r="CU55" s="300"/>
      <c r="CV55" s="300"/>
      <c r="CW55" s="300"/>
      <c r="CX55" s="300"/>
      <c r="CY55" s="300"/>
      <c r="CZ55" s="300"/>
      <c r="DA55" s="304"/>
      <c r="DB55" s="308" t="str">
        <f>CK55</f>
        <v>---</v>
      </c>
      <c r="DC55" s="309"/>
      <c r="DD55" s="309"/>
      <c r="DE55" s="309"/>
      <c r="DF55" s="309"/>
      <c r="DG55" s="309"/>
      <c r="DH55" s="309"/>
      <c r="DI55" s="309"/>
      <c r="DJ55" s="309"/>
      <c r="DK55" s="309"/>
      <c r="DL55" s="309"/>
      <c r="DM55" s="309"/>
      <c r="DN55" s="309"/>
      <c r="DO55" s="309"/>
      <c r="DP55" s="309"/>
      <c r="DQ55" s="309"/>
      <c r="DR55" s="309"/>
      <c r="DS55" s="311" t="s">
        <v>259</v>
      </c>
      <c r="DT55" s="312"/>
      <c r="DU55" s="312"/>
      <c r="DV55" s="312"/>
      <c r="DW55" s="312"/>
      <c r="DX55" s="312"/>
      <c r="DY55" s="312"/>
      <c r="DZ55" s="312"/>
      <c r="EA55" s="312"/>
      <c r="EB55" s="312"/>
      <c r="EC55" s="312"/>
      <c r="ED55" s="312"/>
      <c r="EE55" s="312"/>
      <c r="EF55" s="312"/>
      <c r="EG55" s="312"/>
      <c r="EH55" s="312"/>
      <c r="EI55" s="312"/>
      <c r="EJ55" s="312"/>
      <c r="EK55" s="312"/>
      <c r="EL55" s="312"/>
      <c r="EM55" s="7"/>
      <c r="EN55" s="7"/>
      <c r="EO55" s="7"/>
      <c r="EP55" s="352"/>
      <c r="EQ55" s="352"/>
      <c r="ER55" s="352"/>
      <c r="ES55" s="7"/>
      <c r="ET55" s="7"/>
      <c r="EU55" s="7"/>
      <c r="EV55" s="7"/>
      <c r="EW55" s="7"/>
      <c r="EX55" s="9"/>
    </row>
    <row r="56" spans="1:154" ht="7.5" customHeight="1" thickBot="1">
      <c r="A56" s="8"/>
      <c r="B56" s="7"/>
      <c r="C56" s="7"/>
      <c r="D56" s="276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1"/>
      <c r="BP56" s="274"/>
      <c r="BQ56" s="274"/>
      <c r="BR56" s="274"/>
      <c r="BS56" s="274"/>
      <c r="BT56" s="274"/>
      <c r="BU56" s="274"/>
      <c r="BV56" s="274"/>
      <c r="BW56" s="298"/>
      <c r="BX56" s="298"/>
      <c r="BY56" s="298"/>
      <c r="BZ56" s="298"/>
      <c r="CA56" s="298"/>
      <c r="CB56" s="298"/>
      <c r="CC56" s="298"/>
      <c r="CD56" s="298"/>
      <c r="CE56" s="298"/>
      <c r="CF56" s="298"/>
      <c r="CG56" s="298"/>
      <c r="CH56" s="298"/>
      <c r="CI56" s="298"/>
      <c r="CJ56" s="298"/>
      <c r="CK56" s="300"/>
      <c r="CL56" s="300"/>
      <c r="CM56" s="300"/>
      <c r="CN56" s="300"/>
      <c r="CO56" s="300"/>
      <c r="CP56" s="300"/>
      <c r="CQ56" s="300"/>
      <c r="CR56" s="300"/>
      <c r="CS56" s="300"/>
      <c r="CT56" s="300"/>
      <c r="CU56" s="300"/>
      <c r="CV56" s="300"/>
      <c r="CW56" s="300"/>
      <c r="CX56" s="300"/>
      <c r="CY56" s="300"/>
      <c r="CZ56" s="300"/>
      <c r="DA56" s="304"/>
      <c r="DB56" s="309"/>
      <c r="DC56" s="309"/>
      <c r="DD56" s="309"/>
      <c r="DE56" s="309"/>
      <c r="DF56" s="309"/>
      <c r="DG56" s="309"/>
      <c r="DH56" s="309"/>
      <c r="DI56" s="309"/>
      <c r="DJ56" s="309"/>
      <c r="DK56" s="309"/>
      <c r="DL56" s="309"/>
      <c r="DM56" s="309"/>
      <c r="DN56" s="309"/>
      <c r="DO56" s="309"/>
      <c r="DP56" s="309"/>
      <c r="DQ56" s="309"/>
      <c r="DR56" s="309"/>
      <c r="DS56" s="312"/>
      <c r="DT56" s="312"/>
      <c r="DU56" s="312"/>
      <c r="DV56" s="312"/>
      <c r="DW56" s="312"/>
      <c r="DX56" s="312"/>
      <c r="DY56" s="312"/>
      <c r="DZ56" s="312"/>
      <c r="EA56" s="312"/>
      <c r="EB56" s="312"/>
      <c r="EC56" s="312"/>
      <c r="ED56" s="312"/>
      <c r="EE56" s="312"/>
      <c r="EF56" s="312"/>
      <c r="EG56" s="312"/>
      <c r="EH56" s="312"/>
      <c r="EI56" s="312"/>
      <c r="EJ56" s="312"/>
      <c r="EK56" s="312"/>
      <c r="EL56" s="312"/>
      <c r="EM56" s="7"/>
      <c r="EN56" s="7"/>
      <c r="EO56" s="7"/>
      <c r="EP56" s="352"/>
      <c r="EQ56" s="352"/>
      <c r="ER56" s="352"/>
      <c r="ES56" s="7"/>
      <c r="ET56" s="7"/>
      <c r="EU56" s="7"/>
      <c r="EV56" s="7"/>
      <c r="EW56" s="7"/>
      <c r="EX56" s="9"/>
    </row>
    <row r="57" spans="1:154" ht="7.5" customHeight="1" thickBot="1">
      <c r="A57" s="8"/>
      <c r="B57" s="7"/>
      <c r="C57" s="7"/>
      <c r="D57" s="276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1"/>
      <c r="BP57" s="274"/>
      <c r="BQ57" s="274"/>
      <c r="BR57" s="274"/>
      <c r="BS57" s="274"/>
      <c r="BT57" s="274"/>
      <c r="BU57" s="274"/>
      <c r="BV57" s="274"/>
      <c r="BW57" s="298"/>
      <c r="BX57" s="298"/>
      <c r="BY57" s="298"/>
      <c r="BZ57" s="298"/>
      <c r="CA57" s="298"/>
      <c r="CB57" s="298"/>
      <c r="CC57" s="298"/>
      <c r="CD57" s="298"/>
      <c r="CE57" s="298"/>
      <c r="CF57" s="298"/>
      <c r="CG57" s="298"/>
      <c r="CH57" s="298"/>
      <c r="CI57" s="298"/>
      <c r="CJ57" s="298"/>
      <c r="CK57" s="300"/>
      <c r="CL57" s="300"/>
      <c r="CM57" s="300"/>
      <c r="CN57" s="300"/>
      <c r="CO57" s="300"/>
      <c r="CP57" s="300"/>
      <c r="CQ57" s="300"/>
      <c r="CR57" s="300"/>
      <c r="CS57" s="300"/>
      <c r="CT57" s="300"/>
      <c r="CU57" s="300"/>
      <c r="CV57" s="300"/>
      <c r="CW57" s="300"/>
      <c r="CX57" s="300"/>
      <c r="CY57" s="300"/>
      <c r="CZ57" s="300"/>
      <c r="DA57" s="304"/>
      <c r="DB57" s="309"/>
      <c r="DC57" s="309"/>
      <c r="DD57" s="309"/>
      <c r="DE57" s="309"/>
      <c r="DF57" s="309"/>
      <c r="DG57" s="309"/>
      <c r="DH57" s="309"/>
      <c r="DI57" s="309"/>
      <c r="DJ57" s="309"/>
      <c r="DK57" s="309"/>
      <c r="DL57" s="309"/>
      <c r="DM57" s="309"/>
      <c r="DN57" s="309"/>
      <c r="DO57" s="309"/>
      <c r="DP57" s="309"/>
      <c r="DQ57" s="309"/>
      <c r="DR57" s="309"/>
      <c r="DS57" s="312"/>
      <c r="DT57" s="312"/>
      <c r="DU57" s="312"/>
      <c r="DV57" s="312"/>
      <c r="DW57" s="312"/>
      <c r="DX57" s="312"/>
      <c r="DY57" s="312"/>
      <c r="DZ57" s="312"/>
      <c r="EA57" s="312"/>
      <c r="EB57" s="312"/>
      <c r="EC57" s="312"/>
      <c r="ED57" s="312"/>
      <c r="EE57" s="312"/>
      <c r="EF57" s="312"/>
      <c r="EG57" s="312"/>
      <c r="EH57" s="312"/>
      <c r="EI57" s="312"/>
      <c r="EJ57" s="312"/>
      <c r="EK57" s="312"/>
      <c r="EL57" s="312"/>
      <c r="EM57" s="7"/>
      <c r="EN57" s="7"/>
      <c r="EO57" s="7"/>
      <c r="EP57" s="352"/>
      <c r="EQ57" s="352"/>
      <c r="ER57" s="352"/>
      <c r="ES57" s="7"/>
      <c r="ET57" s="7"/>
      <c r="EU57" s="7"/>
      <c r="EV57" s="7"/>
      <c r="EW57" s="7"/>
      <c r="EX57" s="9"/>
    </row>
    <row r="58" spans="1:154" ht="7.5" customHeight="1" thickBot="1">
      <c r="A58" s="8"/>
      <c r="B58" s="7"/>
      <c r="C58" s="7"/>
      <c r="D58" s="278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5"/>
      <c r="BP58" s="274"/>
      <c r="BQ58" s="274"/>
      <c r="BR58" s="274"/>
      <c r="BS58" s="274"/>
      <c r="BT58" s="274"/>
      <c r="BU58" s="274"/>
      <c r="BV58" s="274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298"/>
      <c r="CK58" s="300"/>
      <c r="CL58" s="300"/>
      <c r="CM58" s="300"/>
      <c r="CN58" s="300"/>
      <c r="CO58" s="300"/>
      <c r="CP58" s="300"/>
      <c r="CQ58" s="300"/>
      <c r="CR58" s="300"/>
      <c r="CS58" s="300"/>
      <c r="CT58" s="300"/>
      <c r="CU58" s="300"/>
      <c r="CV58" s="300"/>
      <c r="CW58" s="300"/>
      <c r="CX58" s="300"/>
      <c r="CY58" s="300"/>
      <c r="CZ58" s="300"/>
      <c r="DA58" s="304"/>
      <c r="DB58" s="309"/>
      <c r="DC58" s="309"/>
      <c r="DD58" s="309"/>
      <c r="DE58" s="309"/>
      <c r="DF58" s="309"/>
      <c r="DG58" s="309"/>
      <c r="DH58" s="309"/>
      <c r="DI58" s="309"/>
      <c r="DJ58" s="309"/>
      <c r="DK58" s="309"/>
      <c r="DL58" s="309"/>
      <c r="DM58" s="309"/>
      <c r="DN58" s="309"/>
      <c r="DO58" s="309"/>
      <c r="DP58" s="309"/>
      <c r="DQ58" s="309"/>
      <c r="DR58" s="309"/>
      <c r="DS58" s="312"/>
      <c r="DT58" s="312"/>
      <c r="DU58" s="312"/>
      <c r="DV58" s="312"/>
      <c r="DW58" s="312"/>
      <c r="DX58" s="312"/>
      <c r="DY58" s="312"/>
      <c r="DZ58" s="312"/>
      <c r="EA58" s="312"/>
      <c r="EB58" s="312"/>
      <c r="EC58" s="312"/>
      <c r="ED58" s="312"/>
      <c r="EE58" s="312"/>
      <c r="EF58" s="312"/>
      <c r="EG58" s="312"/>
      <c r="EH58" s="312"/>
      <c r="EI58" s="312"/>
      <c r="EJ58" s="312"/>
      <c r="EK58" s="312"/>
      <c r="EL58" s="312"/>
      <c r="EM58" s="7"/>
      <c r="EN58" s="7"/>
      <c r="EO58" s="7"/>
      <c r="EP58" s="352"/>
      <c r="EQ58" s="352"/>
      <c r="ER58" s="352"/>
      <c r="ES58" s="7"/>
      <c r="ET58" s="7"/>
      <c r="EU58" s="7"/>
      <c r="EV58" s="7"/>
      <c r="EW58" s="7"/>
      <c r="EX58" s="9"/>
    </row>
    <row r="59" spans="1:154" ht="7.5" customHeight="1" thickBot="1">
      <c r="A59" s="8"/>
      <c r="B59" s="7"/>
      <c r="C59" s="7"/>
      <c r="D59" s="254" t="s">
        <v>251</v>
      </c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7"/>
      <c r="BP59" s="274" t="s">
        <v>92</v>
      </c>
      <c r="BQ59" s="274"/>
      <c r="BR59" s="274"/>
      <c r="BS59" s="274"/>
      <c r="BT59" s="274"/>
      <c r="BU59" s="274"/>
      <c r="BV59" s="274"/>
      <c r="BW59" s="298" t="s">
        <v>58</v>
      </c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1">
        <f>SUM(CK62:DA67)</f>
        <v>0</v>
      </c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3"/>
      <c r="DB59" s="308">
        <f>SUM(DB62:DR67)</f>
        <v>0</v>
      </c>
      <c r="DC59" s="309"/>
      <c r="DD59" s="309"/>
      <c r="DE59" s="309"/>
      <c r="DF59" s="309"/>
      <c r="DG59" s="309"/>
      <c r="DH59" s="309"/>
      <c r="DI59" s="309"/>
      <c r="DJ59" s="309"/>
      <c r="DK59" s="309"/>
      <c r="DL59" s="309"/>
      <c r="DM59" s="309"/>
      <c r="DN59" s="309"/>
      <c r="DO59" s="309"/>
      <c r="DP59" s="309"/>
      <c r="DQ59" s="309"/>
      <c r="DR59" s="309"/>
      <c r="DS59" s="308">
        <f>SUM(DS62:EL67)</f>
        <v>0</v>
      </c>
      <c r="DT59" s="309"/>
      <c r="DU59" s="309"/>
      <c r="DV59" s="309"/>
      <c r="DW59" s="309"/>
      <c r="DX59" s="309"/>
      <c r="DY59" s="309"/>
      <c r="DZ59" s="309"/>
      <c r="EA59" s="309"/>
      <c r="EB59" s="309"/>
      <c r="EC59" s="309"/>
      <c r="ED59" s="309"/>
      <c r="EE59" s="309"/>
      <c r="EF59" s="309"/>
      <c r="EG59" s="309"/>
      <c r="EH59" s="309"/>
      <c r="EI59" s="309"/>
      <c r="EJ59" s="309"/>
      <c r="EK59" s="309"/>
      <c r="EL59" s="309"/>
      <c r="EM59" s="7"/>
      <c r="EN59" s="7"/>
      <c r="EO59" s="7"/>
      <c r="EP59" s="352"/>
      <c r="EQ59" s="352"/>
      <c r="ER59" s="352"/>
      <c r="ES59" s="7"/>
      <c r="ET59" s="7"/>
      <c r="EU59" s="7"/>
      <c r="EV59" s="7"/>
      <c r="EW59" s="7"/>
      <c r="EX59" s="9"/>
    </row>
    <row r="60" spans="1:154" ht="7.5" customHeight="1" thickBot="1">
      <c r="A60" s="8"/>
      <c r="B60" s="7"/>
      <c r="C60" s="7"/>
      <c r="D60" s="258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1"/>
      <c r="BP60" s="274"/>
      <c r="BQ60" s="274"/>
      <c r="BR60" s="274"/>
      <c r="BS60" s="274"/>
      <c r="BT60" s="274"/>
      <c r="BU60" s="274"/>
      <c r="BV60" s="274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/>
      <c r="CG60" s="298"/>
      <c r="CH60" s="298"/>
      <c r="CI60" s="298"/>
      <c r="CJ60" s="298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3"/>
      <c r="DB60" s="309"/>
      <c r="DC60" s="309"/>
      <c r="DD60" s="309"/>
      <c r="DE60" s="309"/>
      <c r="DF60" s="309"/>
      <c r="DG60" s="309"/>
      <c r="DH60" s="309"/>
      <c r="DI60" s="309"/>
      <c r="DJ60" s="309"/>
      <c r="DK60" s="309"/>
      <c r="DL60" s="309"/>
      <c r="DM60" s="309"/>
      <c r="DN60" s="309"/>
      <c r="DO60" s="309"/>
      <c r="DP60" s="309"/>
      <c r="DQ60" s="309"/>
      <c r="DR60" s="309"/>
      <c r="DS60" s="309"/>
      <c r="DT60" s="309"/>
      <c r="DU60" s="309"/>
      <c r="DV60" s="309"/>
      <c r="DW60" s="309"/>
      <c r="DX60" s="309"/>
      <c r="DY60" s="309"/>
      <c r="DZ60" s="309"/>
      <c r="EA60" s="309"/>
      <c r="EB60" s="309"/>
      <c r="EC60" s="309"/>
      <c r="ED60" s="309"/>
      <c r="EE60" s="309"/>
      <c r="EF60" s="309"/>
      <c r="EG60" s="309"/>
      <c r="EH60" s="309"/>
      <c r="EI60" s="309"/>
      <c r="EJ60" s="309"/>
      <c r="EK60" s="309"/>
      <c r="EL60" s="309"/>
      <c r="EM60" s="7"/>
      <c r="EN60" s="7"/>
      <c r="EO60" s="7"/>
      <c r="EP60" s="352"/>
      <c r="EQ60" s="352"/>
      <c r="ER60" s="352"/>
      <c r="ES60" s="7"/>
      <c r="ET60" s="7"/>
      <c r="EU60" s="7"/>
      <c r="EV60" s="7"/>
      <c r="EW60" s="7"/>
      <c r="EX60" s="9"/>
    </row>
    <row r="61" spans="1:154" ht="7.5" customHeight="1" thickBot="1">
      <c r="A61" s="8"/>
      <c r="B61" s="7"/>
      <c r="C61" s="7"/>
      <c r="D61" s="262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5"/>
      <c r="BP61" s="274"/>
      <c r="BQ61" s="274"/>
      <c r="BR61" s="274"/>
      <c r="BS61" s="274"/>
      <c r="BT61" s="274"/>
      <c r="BU61" s="274"/>
      <c r="BV61" s="274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3"/>
      <c r="DB61" s="309"/>
      <c r="DC61" s="309"/>
      <c r="DD61" s="309"/>
      <c r="DE61" s="309"/>
      <c r="DF61" s="309"/>
      <c r="DG61" s="309"/>
      <c r="DH61" s="309"/>
      <c r="DI61" s="309"/>
      <c r="DJ61" s="309"/>
      <c r="DK61" s="309"/>
      <c r="DL61" s="309"/>
      <c r="DM61" s="309"/>
      <c r="DN61" s="309"/>
      <c r="DO61" s="309"/>
      <c r="DP61" s="309"/>
      <c r="DQ61" s="309"/>
      <c r="DR61" s="309"/>
      <c r="DS61" s="309"/>
      <c r="DT61" s="309"/>
      <c r="DU61" s="309"/>
      <c r="DV61" s="309"/>
      <c r="DW61" s="309"/>
      <c r="DX61" s="309"/>
      <c r="DY61" s="309"/>
      <c r="DZ61" s="309"/>
      <c r="EA61" s="309"/>
      <c r="EB61" s="309"/>
      <c r="EC61" s="309"/>
      <c r="ED61" s="309"/>
      <c r="EE61" s="309"/>
      <c r="EF61" s="309"/>
      <c r="EG61" s="309"/>
      <c r="EH61" s="309"/>
      <c r="EI61" s="309"/>
      <c r="EJ61" s="309"/>
      <c r="EK61" s="309"/>
      <c r="EL61" s="309"/>
      <c r="EM61" s="7"/>
      <c r="EN61" s="7"/>
      <c r="EO61" s="7"/>
      <c r="EP61" s="352"/>
      <c r="EQ61" s="352"/>
      <c r="ER61" s="352"/>
      <c r="ES61" s="7"/>
      <c r="ET61" s="7"/>
      <c r="EU61" s="7"/>
      <c r="EV61" s="7"/>
      <c r="EW61" s="7"/>
      <c r="EX61" s="9"/>
    </row>
    <row r="62" spans="1:154" ht="7.5" customHeight="1" thickBot="1">
      <c r="A62" s="8"/>
      <c r="B62" s="7"/>
      <c r="C62" s="7"/>
      <c r="D62" s="266" t="s">
        <v>126</v>
      </c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8"/>
      <c r="BC62" s="268"/>
      <c r="BD62" s="268"/>
      <c r="BE62" s="268"/>
      <c r="BF62" s="268"/>
      <c r="BG62" s="268"/>
      <c r="BH62" s="268"/>
      <c r="BI62" s="268"/>
      <c r="BJ62" s="268"/>
      <c r="BK62" s="268"/>
      <c r="BL62" s="268"/>
      <c r="BM62" s="268"/>
      <c r="BN62" s="268"/>
      <c r="BO62" s="269"/>
      <c r="BP62" s="274" t="s">
        <v>93</v>
      </c>
      <c r="BQ62" s="274"/>
      <c r="BR62" s="274"/>
      <c r="BS62" s="274"/>
      <c r="BT62" s="274"/>
      <c r="BU62" s="274"/>
      <c r="BV62" s="274"/>
      <c r="BW62" s="298" t="s">
        <v>58</v>
      </c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9" t="s">
        <v>259</v>
      </c>
      <c r="CL62" s="300"/>
      <c r="CM62" s="300"/>
      <c r="CN62" s="300"/>
      <c r="CO62" s="300"/>
      <c r="CP62" s="300"/>
      <c r="CQ62" s="300"/>
      <c r="CR62" s="300"/>
      <c r="CS62" s="300"/>
      <c r="CT62" s="300"/>
      <c r="CU62" s="300"/>
      <c r="CV62" s="300"/>
      <c r="CW62" s="300"/>
      <c r="CX62" s="300"/>
      <c r="CY62" s="300"/>
      <c r="CZ62" s="300"/>
      <c r="DA62" s="304"/>
      <c r="DB62" s="308">
        <f>SUM(BW62:DA63)</f>
        <v>0</v>
      </c>
      <c r="DC62" s="309"/>
      <c r="DD62" s="309"/>
      <c r="DE62" s="309"/>
      <c r="DF62" s="309"/>
      <c r="DG62" s="309"/>
      <c r="DH62" s="309"/>
      <c r="DI62" s="309"/>
      <c r="DJ62" s="309"/>
      <c r="DK62" s="309"/>
      <c r="DL62" s="309"/>
      <c r="DM62" s="309"/>
      <c r="DN62" s="309"/>
      <c r="DO62" s="309"/>
      <c r="DP62" s="309"/>
      <c r="DQ62" s="309"/>
      <c r="DR62" s="309"/>
      <c r="DS62" s="311" t="s">
        <v>259</v>
      </c>
      <c r="DT62" s="312"/>
      <c r="DU62" s="312"/>
      <c r="DV62" s="312"/>
      <c r="DW62" s="312"/>
      <c r="DX62" s="312"/>
      <c r="DY62" s="312"/>
      <c r="DZ62" s="312"/>
      <c r="EA62" s="312"/>
      <c r="EB62" s="312"/>
      <c r="EC62" s="312"/>
      <c r="ED62" s="312"/>
      <c r="EE62" s="312"/>
      <c r="EF62" s="312"/>
      <c r="EG62" s="312"/>
      <c r="EH62" s="312"/>
      <c r="EI62" s="312"/>
      <c r="EJ62" s="312"/>
      <c r="EK62" s="312"/>
      <c r="EL62" s="312"/>
      <c r="EM62" s="7"/>
      <c r="EN62" s="7"/>
      <c r="EO62" s="7"/>
      <c r="EP62" s="352"/>
      <c r="EQ62" s="352"/>
      <c r="ER62" s="352"/>
      <c r="ES62" s="7"/>
      <c r="ET62" s="7"/>
      <c r="EU62" s="7"/>
      <c r="EV62" s="7"/>
      <c r="EW62" s="7"/>
      <c r="EX62" s="9"/>
    </row>
    <row r="63" spans="1:154" ht="7.5" customHeight="1" thickBot="1">
      <c r="A63" s="8"/>
      <c r="B63" s="7"/>
      <c r="C63" s="7"/>
      <c r="D63" s="270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3"/>
      <c r="BP63" s="274"/>
      <c r="BQ63" s="274"/>
      <c r="BR63" s="274"/>
      <c r="BS63" s="274"/>
      <c r="BT63" s="274"/>
      <c r="BU63" s="274"/>
      <c r="BV63" s="274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98"/>
      <c r="CK63" s="300"/>
      <c r="CL63" s="300"/>
      <c r="CM63" s="300"/>
      <c r="CN63" s="300"/>
      <c r="CO63" s="300"/>
      <c r="CP63" s="300"/>
      <c r="CQ63" s="300"/>
      <c r="CR63" s="300"/>
      <c r="CS63" s="300"/>
      <c r="CT63" s="300"/>
      <c r="CU63" s="300"/>
      <c r="CV63" s="300"/>
      <c r="CW63" s="300"/>
      <c r="CX63" s="300"/>
      <c r="CY63" s="300"/>
      <c r="CZ63" s="300"/>
      <c r="DA63" s="304"/>
      <c r="DB63" s="309"/>
      <c r="DC63" s="309"/>
      <c r="DD63" s="309"/>
      <c r="DE63" s="309"/>
      <c r="DF63" s="309"/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09"/>
      <c r="DS63" s="312"/>
      <c r="DT63" s="312"/>
      <c r="DU63" s="312"/>
      <c r="DV63" s="312"/>
      <c r="DW63" s="312"/>
      <c r="DX63" s="312"/>
      <c r="DY63" s="312"/>
      <c r="DZ63" s="312"/>
      <c r="EA63" s="312"/>
      <c r="EB63" s="312"/>
      <c r="EC63" s="312"/>
      <c r="ED63" s="312"/>
      <c r="EE63" s="312"/>
      <c r="EF63" s="312"/>
      <c r="EG63" s="312"/>
      <c r="EH63" s="312"/>
      <c r="EI63" s="312"/>
      <c r="EJ63" s="312"/>
      <c r="EK63" s="312"/>
      <c r="EL63" s="312"/>
      <c r="EM63" s="7"/>
      <c r="EN63" s="7"/>
      <c r="EO63" s="7"/>
      <c r="EP63" s="352"/>
      <c r="EQ63" s="352"/>
      <c r="ER63" s="352"/>
      <c r="ES63" s="7"/>
      <c r="ET63" s="7"/>
      <c r="EU63" s="7"/>
      <c r="EV63" s="7"/>
      <c r="EW63" s="7"/>
      <c r="EX63" s="9"/>
    </row>
    <row r="64" spans="1:154" ht="7.5" customHeight="1" thickBot="1">
      <c r="A64" s="8"/>
      <c r="B64" s="7"/>
      <c r="C64" s="7"/>
      <c r="D64" s="266" t="s">
        <v>127</v>
      </c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9"/>
      <c r="BP64" s="274" t="s">
        <v>94</v>
      </c>
      <c r="BQ64" s="274"/>
      <c r="BR64" s="274"/>
      <c r="BS64" s="274"/>
      <c r="BT64" s="274"/>
      <c r="BU64" s="274"/>
      <c r="BV64" s="274"/>
      <c r="BW64" s="298" t="s">
        <v>58</v>
      </c>
      <c r="BX64" s="298"/>
      <c r="BY64" s="298"/>
      <c r="BZ64" s="298"/>
      <c r="CA64" s="298"/>
      <c r="CB64" s="298"/>
      <c r="CC64" s="298"/>
      <c r="CD64" s="298"/>
      <c r="CE64" s="298"/>
      <c r="CF64" s="298"/>
      <c r="CG64" s="298"/>
      <c r="CH64" s="298"/>
      <c r="CI64" s="298"/>
      <c r="CJ64" s="298"/>
      <c r="CK64" s="299" t="s">
        <v>259</v>
      </c>
      <c r="CL64" s="300"/>
      <c r="CM64" s="300"/>
      <c r="CN64" s="300"/>
      <c r="CO64" s="300"/>
      <c r="CP64" s="300"/>
      <c r="CQ64" s="300"/>
      <c r="CR64" s="300"/>
      <c r="CS64" s="300"/>
      <c r="CT64" s="300"/>
      <c r="CU64" s="300"/>
      <c r="CV64" s="300"/>
      <c r="CW64" s="300"/>
      <c r="CX64" s="300"/>
      <c r="CY64" s="300"/>
      <c r="CZ64" s="300"/>
      <c r="DA64" s="304"/>
      <c r="DB64" s="308">
        <f>SUM(BW64:DA65)</f>
        <v>0</v>
      </c>
      <c r="DC64" s="309"/>
      <c r="DD64" s="309"/>
      <c r="DE64" s="309"/>
      <c r="DF64" s="309"/>
      <c r="DG64" s="309"/>
      <c r="DH64" s="309"/>
      <c r="DI64" s="309"/>
      <c r="DJ64" s="309"/>
      <c r="DK64" s="309"/>
      <c r="DL64" s="309"/>
      <c r="DM64" s="309"/>
      <c r="DN64" s="309"/>
      <c r="DO64" s="309"/>
      <c r="DP64" s="309"/>
      <c r="DQ64" s="309"/>
      <c r="DR64" s="309"/>
      <c r="DS64" s="311" t="s">
        <v>259</v>
      </c>
      <c r="DT64" s="312"/>
      <c r="DU64" s="312"/>
      <c r="DV64" s="312"/>
      <c r="DW64" s="312"/>
      <c r="DX64" s="312"/>
      <c r="DY64" s="312"/>
      <c r="DZ64" s="312"/>
      <c r="EA64" s="312"/>
      <c r="EB64" s="312"/>
      <c r="EC64" s="312"/>
      <c r="ED64" s="312"/>
      <c r="EE64" s="312"/>
      <c r="EF64" s="312"/>
      <c r="EG64" s="312"/>
      <c r="EH64" s="312"/>
      <c r="EI64" s="312"/>
      <c r="EJ64" s="312"/>
      <c r="EK64" s="312"/>
      <c r="EL64" s="312"/>
      <c r="EM64" s="7"/>
      <c r="EN64" s="7"/>
      <c r="EO64" s="7"/>
      <c r="EP64" s="352"/>
      <c r="EQ64" s="352"/>
      <c r="ER64" s="352"/>
      <c r="ES64" s="7"/>
      <c r="ET64" s="7"/>
      <c r="EU64" s="7"/>
      <c r="EV64" s="7"/>
      <c r="EW64" s="7"/>
      <c r="EX64" s="9"/>
    </row>
    <row r="65" spans="1:154" ht="7.5" customHeight="1" thickBot="1">
      <c r="A65" s="8"/>
      <c r="B65" s="7"/>
      <c r="C65" s="7"/>
      <c r="D65" s="270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3"/>
      <c r="BP65" s="274"/>
      <c r="BQ65" s="274"/>
      <c r="BR65" s="274"/>
      <c r="BS65" s="274"/>
      <c r="BT65" s="274"/>
      <c r="BU65" s="274"/>
      <c r="BV65" s="274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8"/>
      <c r="CH65" s="298"/>
      <c r="CI65" s="298"/>
      <c r="CJ65" s="298"/>
      <c r="CK65" s="300"/>
      <c r="CL65" s="300"/>
      <c r="CM65" s="300"/>
      <c r="CN65" s="300"/>
      <c r="CO65" s="300"/>
      <c r="CP65" s="300"/>
      <c r="CQ65" s="300"/>
      <c r="CR65" s="300"/>
      <c r="CS65" s="300"/>
      <c r="CT65" s="300"/>
      <c r="CU65" s="300"/>
      <c r="CV65" s="300"/>
      <c r="CW65" s="300"/>
      <c r="CX65" s="300"/>
      <c r="CY65" s="300"/>
      <c r="CZ65" s="300"/>
      <c r="DA65" s="304"/>
      <c r="DB65" s="309"/>
      <c r="DC65" s="309"/>
      <c r="DD65" s="309"/>
      <c r="DE65" s="309"/>
      <c r="DF65" s="309"/>
      <c r="DG65" s="309"/>
      <c r="DH65" s="309"/>
      <c r="DI65" s="309"/>
      <c r="DJ65" s="309"/>
      <c r="DK65" s="309"/>
      <c r="DL65" s="309"/>
      <c r="DM65" s="309"/>
      <c r="DN65" s="309"/>
      <c r="DO65" s="309"/>
      <c r="DP65" s="309"/>
      <c r="DQ65" s="309"/>
      <c r="DR65" s="309"/>
      <c r="DS65" s="312"/>
      <c r="DT65" s="312"/>
      <c r="DU65" s="312"/>
      <c r="DV65" s="312"/>
      <c r="DW65" s="312"/>
      <c r="DX65" s="312"/>
      <c r="DY65" s="312"/>
      <c r="DZ65" s="312"/>
      <c r="EA65" s="312"/>
      <c r="EB65" s="312"/>
      <c r="EC65" s="312"/>
      <c r="ED65" s="312"/>
      <c r="EE65" s="312"/>
      <c r="EF65" s="312"/>
      <c r="EG65" s="312"/>
      <c r="EH65" s="312"/>
      <c r="EI65" s="312"/>
      <c r="EJ65" s="312"/>
      <c r="EK65" s="312"/>
      <c r="EL65" s="312"/>
      <c r="EM65" s="7"/>
      <c r="EN65" s="7"/>
      <c r="EO65" s="7"/>
      <c r="EP65" s="352"/>
      <c r="EQ65" s="352"/>
      <c r="ER65" s="352"/>
      <c r="ES65" s="7"/>
      <c r="ET65" s="7"/>
      <c r="EU65" s="7"/>
      <c r="EV65" s="7"/>
      <c r="EW65" s="7"/>
      <c r="EX65" s="9"/>
    </row>
    <row r="66" spans="1:154" ht="7.5" customHeight="1" thickBot="1">
      <c r="A66" s="8"/>
      <c r="B66" s="7"/>
      <c r="C66" s="7"/>
      <c r="D66" s="266" t="s">
        <v>128</v>
      </c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9"/>
      <c r="BP66" s="274" t="s">
        <v>95</v>
      </c>
      <c r="BQ66" s="274"/>
      <c r="BR66" s="274"/>
      <c r="BS66" s="274"/>
      <c r="BT66" s="274"/>
      <c r="BU66" s="274"/>
      <c r="BV66" s="274"/>
      <c r="BW66" s="298" t="s">
        <v>58</v>
      </c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298"/>
      <c r="CI66" s="298"/>
      <c r="CJ66" s="298"/>
      <c r="CK66" s="299" t="s">
        <v>259</v>
      </c>
      <c r="CL66" s="300"/>
      <c r="CM66" s="300"/>
      <c r="CN66" s="300"/>
      <c r="CO66" s="300"/>
      <c r="CP66" s="300"/>
      <c r="CQ66" s="300"/>
      <c r="CR66" s="300"/>
      <c r="CS66" s="300"/>
      <c r="CT66" s="300"/>
      <c r="CU66" s="300"/>
      <c r="CV66" s="300"/>
      <c r="CW66" s="300"/>
      <c r="CX66" s="300"/>
      <c r="CY66" s="300"/>
      <c r="CZ66" s="300"/>
      <c r="DA66" s="304"/>
      <c r="DB66" s="308">
        <f>SUM(BW66:DA67)</f>
        <v>0</v>
      </c>
      <c r="DC66" s="309"/>
      <c r="DD66" s="309"/>
      <c r="DE66" s="309"/>
      <c r="DF66" s="309"/>
      <c r="DG66" s="309"/>
      <c r="DH66" s="309"/>
      <c r="DI66" s="309"/>
      <c r="DJ66" s="309"/>
      <c r="DK66" s="309"/>
      <c r="DL66" s="309"/>
      <c r="DM66" s="309"/>
      <c r="DN66" s="309"/>
      <c r="DO66" s="309"/>
      <c r="DP66" s="309"/>
      <c r="DQ66" s="309"/>
      <c r="DR66" s="309"/>
      <c r="DS66" s="311" t="s">
        <v>259</v>
      </c>
      <c r="DT66" s="312"/>
      <c r="DU66" s="312"/>
      <c r="DV66" s="312"/>
      <c r="DW66" s="312"/>
      <c r="DX66" s="312"/>
      <c r="DY66" s="312"/>
      <c r="DZ66" s="312"/>
      <c r="EA66" s="312"/>
      <c r="EB66" s="312"/>
      <c r="EC66" s="312"/>
      <c r="ED66" s="312"/>
      <c r="EE66" s="312"/>
      <c r="EF66" s="312"/>
      <c r="EG66" s="312"/>
      <c r="EH66" s="312"/>
      <c r="EI66" s="312"/>
      <c r="EJ66" s="312"/>
      <c r="EK66" s="312"/>
      <c r="EL66" s="312"/>
      <c r="EM66" s="7"/>
      <c r="EN66" s="7"/>
      <c r="EO66" s="7"/>
      <c r="EP66" s="352"/>
      <c r="EQ66" s="352"/>
      <c r="ER66" s="352"/>
      <c r="ES66" s="7"/>
      <c r="ET66" s="7"/>
      <c r="EU66" s="7"/>
      <c r="EV66" s="7"/>
      <c r="EW66" s="7"/>
      <c r="EX66" s="9"/>
    </row>
    <row r="67" spans="1:154" ht="7.5" customHeight="1" thickBot="1">
      <c r="A67" s="8"/>
      <c r="B67" s="7"/>
      <c r="C67" s="7"/>
      <c r="D67" s="270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3"/>
      <c r="BP67" s="274"/>
      <c r="BQ67" s="274"/>
      <c r="BR67" s="274"/>
      <c r="BS67" s="274"/>
      <c r="BT67" s="274"/>
      <c r="BU67" s="274"/>
      <c r="BV67" s="274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  <c r="CI67" s="298"/>
      <c r="CJ67" s="298"/>
      <c r="CK67" s="300"/>
      <c r="CL67" s="300"/>
      <c r="CM67" s="300"/>
      <c r="CN67" s="300"/>
      <c r="CO67" s="300"/>
      <c r="CP67" s="300"/>
      <c r="CQ67" s="300"/>
      <c r="CR67" s="300"/>
      <c r="CS67" s="300"/>
      <c r="CT67" s="300"/>
      <c r="CU67" s="300"/>
      <c r="CV67" s="300"/>
      <c r="CW67" s="300"/>
      <c r="CX67" s="300"/>
      <c r="CY67" s="300"/>
      <c r="CZ67" s="300"/>
      <c r="DA67" s="304"/>
      <c r="DB67" s="309"/>
      <c r="DC67" s="309"/>
      <c r="DD67" s="309"/>
      <c r="DE67" s="309"/>
      <c r="DF67" s="309"/>
      <c r="DG67" s="309"/>
      <c r="DH67" s="309"/>
      <c r="DI67" s="309"/>
      <c r="DJ67" s="309"/>
      <c r="DK67" s="309"/>
      <c r="DL67" s="309"/>
      <c r="DM67" s="309"/>
      <c r="DN67" s="309"/>
      <c r="DO67" s="309"/>
      <c r="DP67" s="309"/>
      <c r="DQ67" s="309"/>
      <c r="DR67" s="309"/>
      <c r="DS67" s="312"/>
      <c r="DT67" s="312"/>
      <c r="DU67" s="312"/>
      <c r="DV67" s="312"/>
      <c r="DW67" s="312"/>
      <c r="DX67" s="312"/>
      <c r="DY67" s="312"/>
      <c r="DZ67" s="312"/>
      <c r="EA67" s="312"/>
      <c r="EB67" s="312"/>
      <c r="EC67" s="312"/>
      <c r="ED67" s="312"/>
      <c r="EE67" s="312"/>
      <c r="EF67" s="312"/>
      <c r="EG67" s="312"/>
      <c r="EH67" s="312"/>
      <c r="EI67" s="312"/>
      <c r="EJ67" s="312"/>
      <c r="EK67" s="312"/>
      <c r="EL67" s="312"/>
      <c r="EM67" s="7"/>
      <c r="EN67" s="7"/>
      <c r="EO67" s="7"/>
      <c r="EP67" s="352"/>
      <c r="EQ67" s="352"/>
      <c r="ER67" s="352"/>
      <c r="ES67" s="7"/>
      <c r="ET67" s="7"/>
      <c r="EU67" s="7"/>
      <c r="EV67" s="7"/>
      <c r="EW67" s="7"/>
      <c r="EX67" s="9"/>
    </row>
    <row r="68" spans="1:154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353"/>
      <c r="EQ68" s="353"/>
      <c r="ER68" s="353"/>
      <c r="ES68" s="7"/>
      <c r="ET68" s="7"/>
      <c r="EU68" s="7"/>
      <c r="EV68" s="7"/>
      <c r="EW68" s="7"/>
      <c r="EX68" s="9"/>
    </row>
    <row r="69" spans="1:154" ht="15" customHeight="1">
      <c r="A69" s="34"/>
      <c r="B69" s="35"/>
      <c r="C69" s="35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354"/>
      <c r="EQ69" s="354"/>
      <c r="ER69" s="354"/>
      <c r="ES69" s="10"/>
      <c r="ET69" s="10"/>
      <c r="EU69" s="10"/>
      <c r="EV69" s="10"/>
      <c r="EW69" s="10"/>
      <c r="EX69" s="62"/>
    </row>
    <row r="70" spans="146:154" ht="7.5" customHeight="1">
      <c r="EP70" s="79"/>
      <c r="EQ70" s="79"/>
      <c r="ER70" s="79"/>
      <c r="ES70" s="7"/>
      <c r="ET70" s="7"/>
      <c r="EU70" s="7"/>
      <c r="EV70" s="7"/>
      <c r="EW70" s="7"/>
      <c r="EX70" s="7"/>
    </row>
    <row r="71" spans="146:154" ht="12.75">
      <c r="EP71" s="79"/>
      <c r="EQ71" s="79"/>
      <c r="ER71" s="79"/>
      <c r="ES71" s="7"/>
      <c r="ET71" s="7"/>
      <c r="EU71" s="7"/>
      <c r="EV71" s="7"/>
      <c r="EW71" s="7"/>
      <c r="EX71" s="7"/>
    </row>
  </sheetData>
  <mergeCells count="192">
    <mergeCell ref="EP54:ER69"/>
    <mergeCell ref="EP47:ER48"/>
    <mergeCell ref="ET47:EV48"/>
    <mergeCell ref="EP49:ER50"/>
    <mergeCell ref="EP51:ER52"/>
    <mergeCell ref="EP3:EX16"/>
    <mergeCell ref="EP20:ER24"/>
    <mergeCell ref="ET20:EV24"/>
    <mergeCell ref="EP25:ER26"/>
    <mergeCell ref="ET25:EV26"/>
    <mergeCell ref="DS59:EL61"/>
    <mergeCell ref="DS62:EL63"/>
    <mergeCell ref="DS64:EL65"/>
    <mergeCell ref="DS66:EL67"/>
    <mergeCell ref="DB59:DR61"/>
    <mergeCell ref="DB62:DR63"/>
    <mergeCell ref="DB64:DR65"/>
    <mergeCell ref="DB66:DR67"/>
    <mergeCell ref="BW62:CJ63"/>
    <mergeCell ref="BW64:CJ65"/>
    <mergeCell ref="BW66:CJ67"/>
    <mergeCell ref="CK59:DA61"/>
    <mergeCell ref="CK62:DA63"/>
    <mergeCell ref="CK64:DA65"/>
    <mergeCell ref="CK66:DA67"/>
    <mergeCell ref="BW59:CJ61"/>
    <mergeCell ref="D46:BO48"/>
    <mergeCell ref="DS53:EL54"/>
    <mergeCell ref="DS46:EL48"/>
    <mergeCell ref="DS42:EL45"/>
    <mergeCell ref="DB46:DR48"/>
    <mergeCell ref="DB42:DR45"/>
    <mergeCell ref="CK53:DA54"/>
    <mergeCell ref="CK42:DA45"/>
    <mergeCell ref="BW42:CJ45"/>
    <mergeCell ref="BP46:BV48"/>
    <mergeCell ref="D38:BO39"/>
    <mergeCell ref="DS55:EL58"/>
    <mergeCell ref="DS49:EL50"/>
    <mergeCell ref="DS51:EL52"/>
    <mergeCell ref="DB53:DR54"/>
    <mergeCell ref="DB55:DR58"/>
    <mergeCell ref="DB49:DR50"/>
    <mergeCell ref="DB51:DR52"/>
    <mergeCell ref="D40:BO41"/>
    <mergeCell ref="D42:BO45"/>
    <mergeCell ref="D27:BO28"/>
    <mergeCell ref="D29:BO32"/>
    <mergeCell ref="D33:BO35"/>
    <mergeCell ref="D36:BO37"/>
    <mergeCell ref="D25:BO26"/>
    <mergeCell ref="D16:BO16"/>
    <mergeCell ref="D17:BO19"/>
    <mergeCell ref="D20:BO22"/>
    <mergeCell ref="D23:BO24"/>
    <mergeCell ref="D10:BO10"/>
    <mergeCell ref="D11:BO11"/>
    <mergeCell ref="D12:BO12"/>
    <mergeCell ref="D13:BO15"/>
    <mergeCell ref="DS38:EL39"/>
    <mergeCell ref="DS40:EL41"/>
    <mergeCell ref="DS33:EL35"/>
    <mergeCell ref="DS36:EL37"/>
    <mergeCell ref="DS29:EL32"/>
    <mergeCell ref="DS27:EL28"/>
    <mergeCell ref="DS25:EL26"/>
    <mergeCell ref="DS20:EL22"/>
    <mergeCell ref="DS16:EL16"/>
    <mergeCell ref="DS17:EL19"/>
    <mergeCell ref="DS15:EL15"/>
    <mergeCell ref="DS23:EL24"/>
    <mergeCell ref="DS10:EL10"/>
    <mergeCell ref="DS11:EL11"/>
    <mergeCell ref="DS12:EL12"/>
    <mergeCell ref="DS13:EL13"/>
    <mergeCell ref="DB38:DR39"/>
    <mergeCell ref="DB40:DR41"/>
    <mergeCell ref="DB33:DR35"/>
    <mergeCell ref="DB36:DR37"/>
    <mergeCell ref="DB29:DR32"/>
    <mergeCell ref="DB27:DR28"/>
    <mergeCell ref="DB23:DR24"/>
    <mergeCell ref="DB25:DR26"/>
    <mergeCell ref="DB20:DR22"/>
    <mergeCell ref="DB16:DR16"/>
    <mergeCell ref="DB17:DR19"/>
    <mergeCell ref="DB14:DR14"/>
    <mergeCell ref="DB15:DR15"/>
    <mergeCell ref="DB10:DR10"/>
    <mergeCell ref="DB11:DR11"/>
    <mergeCell ref="DB12:DR12"/>
    <mergeCell ref="DB13:DR13"/>
    <mergeCell ref="CK55:DA58"/>
    <mergeCell ref="CK49:DA50"/>
    <mergeCell ref="CK51:DA52"/>
    <mergeCell ref="CK46:DA48"/>
    <mergeCell ref="CK23:DA24"/>
    <mergeCell ref="CK25:DA26"/>
    <mergeCell ref="CK38:DA39"/>
    <mergeCell ref="CK40:DA41"/>
    <mergeCell ref="CK33:DA35"/>
    <mergeCell ref="CK36:DA37"/>
    <mergeCell ref="CK17:DA19"/>
    <mergeCell ref="BW53:CJ54"/>
    <mergeCell ref="BW17:CJ19"/>
    <mergeCell ref="BW20:CJ22"/>
    <mergeCell ref="BW23:CJ24"/>
    <mergeCell ref="BW25:CJ26"/>
    <mergeCell ref="BW38:CJ39"/>
    <mergeCell ref="BW40:CJ41"/>
    <mergeCell ref="CK29:DA32"/>
    <mergeCell ref="CK27:DA28"/>
    <mergeCell ref="BW55:CJ58"/>
    <mergeCell ref="BW49:CJ50"/>
    <mergeCell ref="BW51:CJ52"/>
    <mergeCell ref="EP27:ER28"/>
    <mergeCell ref="EP43:ER46"/>
    <mergeCell ref="BW27:CJ28"/>
    <mergeCell ref="BW29:CJ32"/>
    <mergeCell ref="BW33:CJ35"/>
    <mergeCell ref="BW46:CJ48"/>
    <mergeCell ref="BW36:CJ37"/>
    <mergeCell ref="ET27:EV28"/>
    <mergeCell ref="ET35:EV36"/>
    <mergeCell ref="ET37:EV38"/>
    <mergeCell ref="EP31:ER32"/>
    <mergeCell ref="EP33:ER34"/>
    <mergeCell ref="EP29:ER30"/>
    <mergeCell ref="ET29:EV30"/>
    <mergeCell ref="ET31:EV32"/>
    <mergeCell ref="ET33:EV34"/>
    <mergeCell ref="EP35:ER36"/>
    <mergeCell ref="ET39:EV40"/>
    <mergeCell ref="ET41:EV42"/>
    <mergeCell ref="EP39:ER40"/>
    <mergeCell ref="EP41:ER42"/>
    <mergeCell ref="ET43:EV44"/>
    <mergeCell ref="ET45:EV46"/>
    <mergeCell ref="DO3:EL4"/>
    <mergeCell ref="D5:EL8"/>
    <mergeCell ref="DO9:EL9"/>
    <mergeCell ref="CK10:DA10"/>
    <mergeCell ref="CK11:DA11"/>
    <mergeCell ref="CK12:DA12"/>
    <mergeCell ref="CK13:DA13"/>
    <mergeCell ref="CK14:DA14"/>
    <mergeCell ref="EP37:ER38"/>
    <mergeCell ref="CK15:DA15"/>
    <mergeCell ref="BP14:BV14"/>
    <mergeCell ref="BP15:BV15"/>
    <mergeCell ref="BW14:CJ14"/>
    <mergeCell ref="BW15:CJ15"/>
    <mergeCell ref="BW16:CJ16"/>
    <mergeCell ref="CK20:DA22"/>
    <mergeCell ref="CK16:DA16"/>
    <mergeCell ref="BP25:BV26"/>
    <mergeCell ref="BP10:BV10"/>
    <mergeCell ref="BP12:BV12"/>
    <mergeCell ref="BP13:BV13"/>
    <mergeCell ref="BP11:BV11"/>
    <mergeCell ref="BW10:CJ10"/>
    <mergeCell ref="BW11:CJ11"/>
    <mergeCell ref="BW12:CJ12"/>
    <mergeCell ref="BW13:CJ13"/>
    <mergeCell ref="BP16:BV16"/>
    <mergeCell ref="BP17:BV19"/>
    <mergeCell ref="BP20:BV22"/>
    <mergeCell ref="BP23:BV24"/>
    <mergeCell ref="BP29:BV32"/>
    <mergeCell ref="BP33:BV35"/>
    <mergeCell ref="BP36:BV37"/>
    <mergeCell ref="BP27:BV28"/>
    <mergeCell ref="BP66:BV67"/>
    <mergeCell ref="BP49:BV50"/>
    <mergeCell ref="BP51:BV52"/>
    <mergeCell ref="BP53:BV54"/>
    <mergeCell ref="BP55:BV58"/>
    <mergeCell ref="D66:BO67"/>
    <mergeCell ref="D49:BO50"/>
    <mergeCell ref="D51:BO52"/>
    <mergeCell ref="D53:BO54"/>
    <mergeCell ref="D55:BO58"/>
    <mergeCell ref="DS14:EL14"/>
    <mergeCell ref="D59:BO61"/>
    <mergeCell ref="D62:BO63"/>
    <mergeCell ref="D64:BO65"/>
    <mergeCell ref="BP59:BV61"/>
    <mergeCell ref="BP62:BV63"/>
    <mergeCell ref="BP64:BV65"/>
    <mergeCell ref="BP38:BV39"/>
    <mergeCell ref="BP40:BV41"/>
    <mergeCell ref="BP42:BV45"/>
  </mergeCells>
  <printOptions horizontalCentered="1" verticalCentered="1"/>
  <pageMargins left="0.1968503937007874" right="0.1968503937007874" top="0.1968503937007874" bottom="0.1968503937007874" header="0" footer="0"/>
  <pageSetup blackAndWhite="1"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K190"/>
  <sheetViews>
    <sheetView showGridLines="0" showZeros="0" zoomScale="90" zoomScaleNormal="90" workbookViewId="0" topLeftCell="C1">
      <selection activeCell="AJ3" sqref="AJ3"/>
    </sheetView>
  </sheetViews>
  <sheetFormatPr defaultColWidth="9.00390625" defaultRowHeight="12.75"/>
  <cols>
    <col min="1" max="16384" width="0.875" style="4" customWidth="1"/>
  </cols>
  <sheetData>
    <row r="1" spans="1:153" ht="7.5" customHeight="1">
      <c r="A1" s="1"/>
      <c r="B1" s="2"/>
      <c r="C1" s="2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9"/>
      <c r="V1" s="59"/>
      <c r="W1" s="59"/>
      <c r="X1" s="59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13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2"/>
      <c r="EV1" s="2"/>
      <c r="EW1" s="52"/>
    </row>
    <row r="2" spans="1:153" ht="7.5" customHeight="1">
      <c r="A2" s="5"/>
      <c r="B2" s="6"/>
      <c r="C2" s="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  <c r="U2" s="61"/>
      <c r="V2" s="61"/>
      <c r="W2" s="61"/>
      <c r="X2" s="61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41"/>
      <c r="EP2" s="41"/>
      <c r="EQ2" s="41"/>
      <c r="ER2" s="41"/>
      <c r="ES2" s="41"/>
      <c r="ET2" s="41"/>
      <c r="EU2" s="53"/>
      <c r="EV2" s="6"/>
      <c r="EW2" s="33"/>
    </row>
    <row r="3" spans="1:153" ht="7.5" customHeight="1">
      <c r="A3" s="8"/>
      <c r="B3" s="7"/>
      <c r="C3" s="7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294" t="s">
        <v>54</v>
      </c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63"/>
      <c r="EM3" s="44"/>
      <c r="EN3" s="64"/>
      <c r="EO3" s="348"/>
      <c r="EP3" s="348"/>
      <c r="EQ3" s="348"/>
      <c r="ER3" s="348"/>
      <c r="ES3" s="348"/>
      <c r="ET3" s="348"/>
      <c r="EU3" s="348"/>
      <c r="EV3" s="348"/>
      <c r="EW3" s="349"/>
    </row>
    <row r="4" spans="1:153" ht="7.5" customHeight="1">
      <c r="A4" s="8"/>
      <c r="B4" s="7"/>
      <c r="C4" s="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44"/>
      <c r="EM4" s="44"/>
      <c r="EN4" s="64"/>
      <c r="EO4" s="348"/>
      <c r="EP4" s="348"/>
      <c r="EQ4" s="348"/>
      <c r="ER4" s="348"/>
      <c r="ES4" s="348"/>
      <c r="ET4" s="348"/>
      <c r="EU4" s="348"/>
      <c r="EV4" s="348"/>
      <c r="EW4" s="349"/>
    </row>
    <row r="5" spans="1:153" ht="7.5" customHeight="1">
      <c r="A5" s="8"/>
      <c r="B5" s="7"/>
      <c r="C5" s="7"/>
      <c r="D5" s="295" t="s">
        <v>223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44"/>
      <c r="EM5" s="44"/>
      <c r="EN5" s="64"/>
      <c r="EO5" s="348"/>
      <c r="EP5" s="348"/>
      <c r="EQ5" s="348"/>
      <c r="ER5" s="348"/>
      <c r="ES5" s="348"/>
      <c r="ET5" s="348"/>
      <c r="EU5" s="348"/>
      <c r="EV5" s="348"/>
      <c r="EW5" s="349"/>
    </row>
    <row r="6" spans="1:153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44"/>
      <c r="EM6" s="44"/>
      <c r="EN6" s="54"/>
      <c r="EO6" s="348"/>
      <c r="EP6" s="348"/>
      <c r="EQ6" s="348"/>
      <c r="ER6" s="348"/>
      <c r="ES6" s="348"/>
      <c r="ET6" s="348"/>
      <c r="EU6" s="348"/>
      <c r="EV6" s="348"/>
      <c r="EW6" s="349"/>
    </row>
    <row r="7" spans="1:153" ht="7.5" customHeight="1">
      <c r="A7" s="8"/>
      <c r="B7" s="7"/>
      <c r="C7" s="7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  <c r="EL7" s="44"/>
      <c r="EM7" s="44"/>
      <c r="EN7" s="54"/>
      <c r="EO7" s="348"/>
      <c r="EP7" s="348"/>
      <c r="EQ7" s="348"/>
      <c r="ER7" s="348"/>
      <c r="ES7" s="348"/>
      <c r="ET7" s="348"/>
      <c r="EU7" s="348"/>
      <c r="EV7" s="348"/>
      <c r="EW7" s="349"/>
    </row>
    <row r="8" spans="1:153" ht="7.5" customHeight="1">
      <c r="A8" s="8"/>
      <c r="B8" s="7"/>
      <c r="C8" s="7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44"/>
      <c r="EM8" s="44"/>
      <c r="EN8" s="54"/>
      <c r="EO8" s="348"/>
      <c r="EP8" s="348"/>
      <c r="EQ8" s="348"/>
      <c r="ER8" s="348"/>
      <c r="ES8" s="348"/>
      <c r="ET8" s="348"/>
      <c r="EU8" s="348"/>
      <c r="EV8" s="348"/>
      <c r="EW8" s="349"/>
    </row>
    <row r="9" spans="1:15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376" t="s">
        <v>117</v>
      </c>
      <c r="DT9" s="376"/>
      <c r="DU9" s="376"/>
      <c r="DV9" s="376"/>
      <c r="DW9" s="376"/>
      <c r="DX9" s="376"/>
      <c r="DY9" s="376"/>
      <c r="DZ9" s="376"/>
      <c r="EA9" s="376"/>
      <c r="EB9" s="376"/>
      <c r="EC9" s="376"/>
      <c r="ED9" s="376"/>
      <c r="EE9" s="376"/>
      <c r="EF9" s="376"/>
      <c r="EG9" s="376"/>
      <c r="EH9" s="376"/>
      <c r="EI9" s="376"/>
      <c r="EJ9" s="376"/>
      <c r="EK9" s="376"/>
      <c r="EL9" s="44"/>
      <c r="EM9" s="44"/>
      <c r="EN9" s="54"/>
      <c r="EO9" s="348"/>
      <c r="EP9" s="348"/>
      <c r="EQ9" s="348"/>
      <c r="ER9" s="348"/>
      <c r="ES9" s="348"/>
      <c r="ET9" s="348"/>
      <c r="EU9" s="348"/>
      <c r="EV9" s="348"/>
      <c r="EW9" s="349"/>
    </row>
    <row r="10" spans="1:153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376"/>
      <c r="DT10" s="376"/>
      <c r="DU10" s="376"/>
      <c r="DV10" s="376"/>
      <c r="DW10" s="376"/>
      <c r="DX10" s="376"/>
      <c r="DY10" s="376"/>
      <c r="DZ10" s="376"/>
      <c r="EA10" s="376"/>
      <c r="EB10" s="376"/>
      <c r="EC10" s="376"/>
      <c r="ED10" s="376"/>
      <c r="EE10" s="376"/>
      <c r="EF10" s="376"/>
      <c r="EG10" s="376"/>
      <c r="EH10" s="376"/>
      <c r="EI10" s="376"/>
      <c r="EJ10" s="376"/>
      <c r="EK10" s="376"/>
      <c r="EL10" s="44"/>
      <c r="EM10" s="44"/>
      <c r="EN10" s="54"/>
      <c r="EO10" s="348"/>
      <c r="EP10" s="348"/>
      <c r="EQ10" s="348"/>
      <c r="ER10" s="348"/>
      <c r="ES10" s="348"/>
      <c r="ET10" s="348"/>
      <c r="EU10" s="348"/>
      <c r="EV10" s="348"/>
      <c r="EW10" s="349"/>
    </row>
    <row r="11" spans="1:153" ht="7.5" customHeight="1">
      <c r="A11" s="8"/>
      <c r="B11" s="7"/>
      <c r="C11" s="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 t="s">
        <v>9</v>
      </c>
      <c r="AT11" s="297"/>
      <c r="AU11" s="297"/>
      <c r="AV11" s="297"/>
      <c r="AW11" s="297"/>
      <c r="AX11" s="297"/>
      <c r="AY11" s="297"/>
      <c r="AZ11" s="281" t="s">
        <v>135</v>
      </c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3"/>
      <c r="BY11" s="281" t="s">
        <v>137</v>
      </c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3"/>
      <c r="CX11" s="377" t="s">
        <v>140</v>
      </c>
      <c r="CY11" s="378"/>
      <c r="CZ11" s="378"/>
      <c r="DA11" s="378"/>
      <c r="DB11" s="378"/>
      <c r="DC11" s="378"/>
      <c r="DD11" s="378"/>
      <c r="DE11" s="378"/>
      <c r="DF11" s="378"/>
      <c r="DG11" s="378"/>
      <c r="DH11" s="378"/>
      <c r="DI11" s="378"/>
      <c r="DJ11" s="378"/>
      <c r="DK11" s="378"/>
      <c r="DL11" s="378"/>
      <c r="DM11" s="378"/>
      <c r="DN11" s="378"/>
      <c r="DO11" s="378"/>
      <c r="DP11" s="378"/>
      <c r="DQ11" s="378"/>
      <c r="DR11" s="378"/>
      <c r="DS11" s="378"/>
      <c r="DT11" s="378"/>
      <c r="DU11" s="378"/>
      <c r="DV11" s="378"/>
      <c r="DW11" s="378"/>
      <c r="DX11" s="378"/>
      <c r="DY11" s="378"/>
      <c r="DZ11" s="378"/>
      <c r="EA11" s="378"/>
      <c r="EB11" s="378"/>
      <c r="EC11" s="378"/>
      <c r="ED11" s="378"/>
      <c r="EE11" s="378"/>
      <c r="EF11" s="378"/>
      <c r="EG11" s="378"/>
      <c r="EH11" s="378"/>
      <c r="EI11" s="378"/>
      <c r="EJ11" s="378"/>
      <c r="EK11" s="379"/>
      <c r="EL11" s="44"/>
      <c r="EM11" s="44"/>
      <c r="EN11" s="54"/>
      <c r="EO11" s="348"/>
      <c r="EP11" s="348"/>
      <c r="EQ11" s="348"/>
      <c r="ER11" s="348"/>
      <c r="ES11" s="348"/>
      <c r="ET11" s="348"/>
      <c r="EU11" s="348"/>
      <c r="EV11" s="348"/>
      <c r="EW11" s="349"/>
    </row>
    <row r="12" spans="1:153" ht="7.5" customHeight="1">
      <c r="A12" s="8"/>
      <c r="B12" s="7"/>
      <c r="C12" s="7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 t="s">
        <v>55</v>
      </c>
      <c r="AT12" s="253"/>
      <c r="AU12" s="253"/>
      <c r="AV12" s="253"/>
      <c r="AW12" s="253"/>
      <c r="AX12" s="253"/>
      <c r="AY12" s="253"/>
      <c r="AZ12" s="314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290"/>
      <c r="BY12" s="314" t="s">
        <v>118</v>
      </c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290"/>
      <c r="CX12" s="314" t="s">
        <v>141</v>
      </c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290"/>
      <c r="DR12" s="314" t="s">
        <v>143</v>
      </c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290"/>
      <c r="EL12" s="44"/>
      <c r="EM12" s="44"/>
      <c r="EN12" s="54"/>
      <c r="EO12" s="348"/>
      <c r="EP12" s="348"/>
      <c r="EQ12" s="348"/>
      <c r="ER12" s="348"/>
      <c r="ES12" s="348"/>
      <c r="ET12" s="348"/>
      <c r="EU12" s="348"/>
      <c r="EV12" s="348"/>
      <c r="EW12" s="349"/>
    </row>
    <row r="13" spans="1:153" ht="7.5" customHeight="1">
      <c r="A13" s="8"/>
      <c r="B13" s="7"/>
      <c r="C13" s="7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314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290"/>
      <c r="BY13" s="314" t="s">
        <v>139</v>
      </c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290"/>
      <c r="CX13" s="314" t="s">
        <v>142</v>
      </c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290"/>
      <c r="DR13" s="314" t="s">
        <v>142</v>
      </c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290"/>
      <c r="EL13" s="44"/>
      <c r="EM13" s="44"/>
      <c r="EN13" s="54"/>
      <c r="EO13" s="348"/>
      <c r="EP13" s="348"/>
      <c r="EQ13" s="348"/>
      <c r="ER13" s="348"/>
      <c r="ES13" s="348"/>
      <c r="ET13" s="348"/>
      <c r="EU13" s="348"/>
      <c r="EV13" s="348"/>
      <c r="EW13" s="349"/>
    </row>
    <row r="14" spans="1:153" ht="7.5" customHeight="1">
      <c r="A14" s="8"/>
      <c r="B14" s="7"/>
      <c r="C14" s="7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314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290"/>
      <c r="BY14" s="314" t="s">
        <v>138</v>
      </c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290"/>
      <c r="CX14" s="314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290"/>
      <c r="DR14" s="314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290"/>
      <c r="EL14" s="44"/>
      <c r="EM14" s="44"/>
      <c r="EN14" s="54"/>
      <c r="EO14" s="348"/>
      <c r="EP14" s="348"/>
      <c r="EQ14" s="348"/>
      <c r="ER14" s="348"/>
      <c r="ES14" s="348"/>
      <c r="ET14" s="348"/>
      <c r="EU14" s="348"/>
      <c r="EV14" s="348"/>
      <c r="EW14" s="349"/>
    </row>
    <row r="15" spans="1:153" ht="9" customHeight="1" thickBot="1">
      <c r="A15" s="8"/>
      <c r="B15" s="7"/>
      <c r="C15" s="7"/>
      <c r="D15" s="280">
        <v>1</v>
      </c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>
        <v>2</v>
      </c>
      <c r="AT15" s="280"/>
      <c r="AU15" s="280"/>
      <c r="AV15" s="280"/>
      <c r="AW15" s="280"/>
      <c r="AX15" s="280"/>
      <c r="AY15" s="280"/>
      <c r="AZ15" s="396">
        <v>3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8"/>
      <c r="BY15" s="396">
        <v>4</v>
      </c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8"/>
      <c r="CX15" s="324">
        <v>5</v>
      </c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88"/>
      <c r="DR15" s="324">
        <v>6</v>
      </c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88"/>
      <c r="EL15" s="7"/>
      <c r="EM15" s="7"/>
      <c r="EN15" s="7"/>
      <c r="EO15" s="348"/>
      <c r="EP15" s="348"/>
      <c r="EQ15" s="348"/>
      <c r="ER15" s="348"/>
      <c r="ES15" s="348"/>
      <c r="ET15" s="348"/>
      <c r="EU15" s="348"/>
      <c r="EV15" s="348"/>
      <c r="EW15" s="349"/>
    </row>
    <row r="16" spans="1:153" ht="7.5" customHeight="1" thickBot="1">
      <c r="A16" s="8"/>
      <c r="B16" s="7"/>
      <c r="C16" s="7"/>
      <c r="D16" s="361" t="s">
        <v>224</v>
      </c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3"/>
      <c r="AS16" s="370" t="s">
        <v>48</v>
      </c>
      <c r="AT16" s="371"/>
      <c r="AU16" s="371"/>
      <c r="AV16" s="371"/>
      <c r="AW16" s="371"/>
      <c r="AX16" s="371"/>
      <c r="AY16" s="371"/>
      <c r="AZ16" s="311" t="s">
        <v>259</v>
      </c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1" t="s">
        <v>259</v>
      </c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89" t="s">
        <v>259</v>
      </c>
      <c r="CY16" s="390"/>
      <c r="CZ16" s="390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90"/>
      <c r="DQ16" s="391"/>
      <c r="DR16" s="399" t="s">
        <v>259</v>
      </c>
      <c r="DS16" s="390"/>
      <c r="DT16" s="390"/>
      <c r="DU16" s="390"/>
      <c r="DV16" s="390"/>
      <c r="DW16" s="390"/>
      <c r="DX16" s="390"/>
      <c r="DY16" s="390"/>
      <c r="DZ16" s="390"/>
      <c r="EA16" s="390"/>
      <c r="EB16" s="390"/>
      <c r="EC16" s="390"/>
      <c r="ED16" s="390"/>
      <c r="EE16" s="390"/>
      <c r="EF16" s="390"/>
      <c r="EG16" s="390"/>
      <c r="EH16" s="390"/>
      <c r="EI16" s="390"/>
      <c r="EJ16" s="390"/>
      <c r="EK16" s="391"/>
      <c r="EL16" s="7"/>
      <c r="EM16" s="7"/>
      <c r="EN16" s="7"/>
      <c r="EO16" s="348"/>
      <c r="EP16" s="348"/>
      <c r="EQ16" s="348"/>
      <c r="ER16" s="348"/>
      <c r="ES16" s="348"/>
      <c r="ET16" s="348"/>
      <c r="EU16" s="348"/>
      <c r="EV16" s="348"/>
      <c r="EW16" s="349"/>
    </row>
    <row r="17" spans="1:153" ht="7.5" customHeight="1" thickBot="1">
      <c r="A17" s="8"/>
      <c r="B17" s="7"/>
      <c r="C17" s="7"/>
      <c r="D17" s="364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6"/>
      <c r="AS17" s="372"/>
      <c r="AT17" s="373"/>
      <c r="AU17" s="373"/>
      <c r="AV17" s="373"/>
      <c r="AW17" s="373"/>
      <c r="AX17" s="373"/>
      <c r="AY17" s="373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92"/>
      <c r="CY17" s="392"/>
      <c r="CZ17" s="392"/>
      <c r="DA17" s="392"/>
      <c r="DB17" s="392"/>
      <c r="DC17" s="392"/>
      <c r="DD17" s="392"/>
      <c r="DE17" s="392"/>
      <c r="DF17" s="392"/>
      <c r="DG17" s="392"/>
      <c r="DH17" s="392"/>
      <c r="DI17" s="392"/>
      <c r="DJ17" s="392"/>
      <c r="DK17" s="392"/>
      <c r="DL17" s="392"/>
      <c r="DM17" s="392"/>
      <c r="DN17" s="392"/>
      <c r="DO17" s="392"/>
      <c r="DP17" s="392"/>
      <c r="DQ17" s="393"/>
      <c r="DR17" s="400"/>
      <c r="DS17" s="392"/>
      <c r="DT17" s="392"/>
      <c r="DU17" s="392"/>
      <c r="DV17" s="392"/>
      <c r="DW17" s="392"/>
      <c r="DX17" s="392"/>
      <c r="DY17" s="392"/>
      <c r="DZ17" s="392"/>
      <c r="EA17" s="392"/>
      <c r="EB17" s="392"/>
      <c r="EC17" s="392"/>
      <c r="ED17" s="392"/>
      <c r="EE17" s="392"/>
      <c r="EF17" s="392"/>
      <c r="EG17" s="392"/>
      <c r="EH17" s="392"/>
      <c r="EI17" s="392"/>
      <c r="EJ17" s="392"/>
      <c r="EK17" s="393"/>
      <c r="EL17" s="7"/>
      <c r="EM17" s="7"/>
      <c r="EN17" s="7"/>
      <c r="EO17" s="7"/>
      <c r="EP17" s="7"/>
      <c r="EQ17" s="7"/>
      <c r="ER17" s="7"/>
      <c r="ES17" s="7"/>
      <c r="ET17" s="7"/>
      <c r="EU17" s="6"/>
      <c r="EV17" s="6"/>
      <c r="EW17" s="33"/>
    </row>
    <row r="18" spans="1:153" ht="7.5" customHeight="1" thickBot="1">
      <c r="A18" s="8"/>
      <c r="B18" s="7"/>
      <c r="C18" s="7"/>
      <c r="D18" s="364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6"/>
      <c r="AS18" s="372"/>
      <c r="AT18" s="373"/>
      <c r="AU18" s="373"/>
      <c r="AV18" s="373"/>
      <c r="AW18" s="373"/>
      <c r="AX18" s="373"/>
      <c r="AY18" s="373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92"/>
      <c r="CY18" s="392"/>
      <c r="CZ18" s="392"/>
      <c r="DA18" s="392"/>
      <c r="DB18" s="392"/>
      <c r="DC18" s="392"/>
      <c r="DD18" s="392"/>
      <c r="DE18" s="392"/>
      <c r="DF18" s="392"/>
      <c r="DG18" s="392"/>
      <c r="DH18" s="392"/>
      <c r="DI18" s="392"/>
      <c r="DJ18" s="392"/>
      <c r="DK18" s="392"/>
      <c r="DL18" s="392"/>
      <c r="DM18" s="392"/>
      <c r="DN18" s="392"/>
      <c r="DO18" s="392"/>
      <c r="DP18" s="392"/>
      <c r="DQ18" s="393"/>
      <c r="DR18" s="400"/>
      <c r="DS18" s="392"/>
      <c r="DT18" s="392"/>
      <c r="DU18" s="392"/>
      <c r="DV18" s="392"/>
      <c r="DW18" s="392"/>
      <c r="DX18" s="392"/>
      <c r="DY18" s="392"/>
      <c r="DZ18" s="392"/>
      <c r="EA18" s="392"/>
      <c r="EB18" s="392"/>
      <c r="EC18" s="392"/>
      <c r="ED18" s="392"/>
      <c r="EE18" s="392"/>
      <c r="EF18" s="392"/>
      <c r="EG18" s="392"/>
      <c r="EH18" s="392"/>
      <c r="EI18" s="392"/>
      <c r="EJ18" s="392"/>
      <c r="EK18" s="393"/>
      <c r="EL18" s="7"/>
      <c r="EM18" s="7"/>
      <c r="EN18" s="7"/>
      <c r="EO18" s="7"/>
      <c r="EP18" s="7"/>
      <c r="EQ18" s="7"/>
      <c r="ER18" s="7"/>
      <c r="ES18" s="7"/>
      <c r="ET18" s="7"/>
      <c r="EU18" s="53"/>
      <c r="EV18" s="6"/>
      <c r="EW18" s="33"/>
    </row>
    <row r="19" spans="1:153" ht="7.5" customHeight="1" thickBot="1">
      <c r="A19" s="8"/>
      <c r="B19" s="7"/>
      <c r="C19" s="7"/>
      <c r="D19" s="364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6"/>
      <c r="AS19" s="372"/>
      <c r="AT19" s="373"/>
      <c r="AU19" s="373"/>
      <c r="AV19" s="373"/>
      <c r="AW19" s="373"/>
      <c r="AX19" s="373"/>
      <c r="AY19" s="373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92"/>
      <c r="CY19" s="392"/>
      <c r="CZ19" s="392"/>
      <c r="DA19" s="392"/>
      <c r="DB19" s="392"/>
      <c r="DC19" s="392"/>
      <c r="DD19" s="392"/>
      <c r="DE19" s="392"/>
      <c r="DF19" s="392"/>
      <c r="DG19" s="392"/>
      <c r="DH19" s="392"/>
      <c r="DI19" s="392"/>
      <c r="DJ19" s="392"/>
      <c r="DK19" s="392"/>
      <c r="DL19" s="392"/>
      <c r="DM19" s="392"/>
      <c r="DN19" s="392"/>
      <c r="DO19" s="392"/>
      <c r="DP19" s="392"/>
      <c r="DQ19" s="393"/>
      <c r="DR19" s="400"/>
      <c r="DS19" s="392"/>
      <c r="DT19" s="392"/>
      <c r="DU19" s="392"/>
      <c r="DV19" s="392"/>
      <c r="DW19" s="392"/>
      <c r="DX19" s="392"/>
      <c r="DY19" s="392"/>
      <c r="DZ19" s="392"/>
      <c r="EA19" s="392"/>
      <c r="EB19" s="392"/>
      <c r="EC19" s="392"/>
      <c r="ED19" s="392"/>
      <c r="EE19" s="392"/>
      <c r="EF19" s="392"/>
      <c r="EG19" s="392"/>
      <c r="EH19" s="392"/>
      <c r="EI19" s="392"/>
      <c r="EJ19" s="392"/>
      <c r="EK19" s="393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9"/>
    </row>
    <row r="20" spans="1:153" ht="7.5" customHeight="1" thickBot="1">
      <c r="A20" s="8"/>
      <c r="B20" s="7"/>
      <c r="C20" s="7"/>
      <c r="D20" s="367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9"/>
      <c r="AS20" s="374"/>
      <c r="AT20" s="375"/>
      <c r="AU20" s="375"/>
      <c r="AV20" s="375"/>
      <c r="AW20" s="375"/>
      <c r="AX20" s="375"/>
      <c r="AY20" s="375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5"/>
      <c r="DR20" s="401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5"/>
      <c r="EL20" s="7"/>
      <c r="EM20" s="7"/>
      <c r="EN20" s="7"/>
      <c r="EO20" s="350" t="s">
        <v>1</v>
      </c>
      <c r="EP20" s="350"/>
      <c r="EQ20" s="350"/>
      <c r="ER20" s="7"/>
      <c r="ES20" s="350" t="s">
        <v>53</v>
      </c>
      <c r="ET20" s="350"/>
      <c r="EU20" s="350"/>
      <c r="EV20" s="7"/>
      <c r="EW20" s="9"/>
    </row>
    <row r="21" spans="1:153" ht="7.5" customHeight="1" thickBot="1">
      <c r="A21" s="8"/>
      <c r="B21" s="7"/>
      <c r="C21" s="7"/>
      <c r="D21" s="361" t="s">
        <v>225</v>
      </c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3"/>
      <c r="AS21" s="370" t="s">
        <v>100</v>
      </c>
      <c r="AT21" s="371"/>
      <c r="AU21" s="371"/>
      <c r="AV21" s="371"/>
      <c r="AW21" s="371"/>
      <c r="AX21" s="371"/>
      <c r="AY21" s="371"/>
      <c r="AZ21" s="308">
        <f>SUM(AZ26:BX40)</f>
        <v>0</v>
      </c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8">
        <f>SUM(BY26:CW40)</f>
        <v>0</v>
      </c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402">
        <f>SUM(CX26:DQ40)</f>
        <v>0</v>
      </c>
      <c r="CY21" s="403"/>
      <c r="CZ21" s="403"/>
      <c r="DA21" s="403"/>
      <c r="DB21" s="403"/>
      <c r="DC21" s="403"/>
      <c r="DD21" s="403"/>
      <c r="DE21" s="403"/>
      <c r="DF21" s="403"/>
      <c r="DG21" s="403"/>
      <c r="DH21" s="403"/>
      <c r="DI21" s="403"/>
      <c r="DJ21" s="403"/>
      <c r="DK21" s="403"/>
      <c r="DL21" s="403"/>
      <c r="DM21" s="403"/>
      <c r="DN21" s="403"/>
      <c r="DO21" s="403"/>
      <c r="DP21" s="403"/>
      <c r="DQ21" s="404"/>
      <c r="DR21" s="409">
        <f>SUM(DR26:EK40)</f>
        <v>0</v>
      </c>
      <c r="DS21" s="403"/>
      <c r="DT21" s="403"/>
      <c r="DU21" s="403"/>
      <c r="DV21" s="403"/>
      <c r="DW21" s="403"/>
      <c r="DX21" s="403"/>
      <c r="DY21" s="403"/>
      <c r="DZ21" s="403"/>
      <c r="EA21" s="403"/>
      <c r="EB21" s="403"/>
      <c r="EC21" s="403"/>
      <c r="ED21" s="403"/>
      <c r="EE21" s="403"/>
      <c r="EF21" s="403"/>
      <c r="EG21" s="403"/>
      <c r="EH21" s="403"/>
      <c r="EI21" s="403"/>
      <c r="EJ21" s="403"/>
      <c r="EK21" s="404"/>
      <c r="EL21" s="7"/>
      <c r="EM21" s="7"/>
      <c r="EN21" s="7"/>
      <c r="EO21" s="350"/>
      <c r="EP21" s="350"/>
      <c r="EQ21" s="350"/>
      <c r="ER21" s="66"/>
      <c r="ES21" s="350"/>
      <c r="ET21" s="350"/>
      <c r="EU21" s="350"/>
      <c r="EV21" s="7"/>
      <c r="EW21" s="9"/>
    </row>
    <row r="22" spans="1:153" ht="7.5" customHeight="1" thickBot="1">
      <c r="A22" s="8"/>
      <c r="B22" s="7"/>
      <c r="C22" s="7"/>
      <c r="D22" s="364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6"/>
      <c r="AS22" s="372"/>
      <c r="AT22" s="373"/>
      <c r="AU22" s="373"/>
      <c r="AV22" s="373"/>
      <c r="AW22" s="373"/>
      <c r="AX22" s="373"/>
      <c r="AY22" s="373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/>
      <c r="DH22" s="405"/>
      <c r="DI22" s="405"/>
      <c r="DJ22" s="405"/>
      <c r="DK22" s="405"/>
      <c r="DL22" s="405"/>
      <c r="DM22" s="405"/>
      <c r="DN22" s="405"/>
      <c r="DO22" s="405"/>
      <c r="DP22" s="405"/>
      <c r="DQ22" s="406"/>
      <c r="DR22" s="410"/>
      <c r="DS22" s="405"/>
      <c r="DT22" s="405"/>
      <c r="DU22" s="405"/>
      <c r="DV22" s="405"/>
      <c r="DW22" s="405"/>
      <c r="DX22" s="405"/>
      <c r="DY22" s="405"/>
      <c r="DZ22" s="405"/>
      <c r="EA22" s="405"/>
      <c r="EB22" s="405"/>
      <c r="EC22" s="405"/>
      <c r="ED22" s="405"/>
      <c r="EE22" s="405"/>
      <c r="EF22" s="405"/>
      <c r="EG22" s="405"/>
      <c r="EH22" s="405"/>
      <c r="EI22" s="405"/>
      <c r="EJ22" s="405"/>
      <c r="EK22" s="406"/>
      <c r="EL22" s="7"/>
      <c r="EM22" s="7"/>
      <c r="EN22" s="7"/>
      <c r="EO22" s="350"/>
      <c r="EP22" s="350"/>
      <c r="EQ22" s="350"/>
      <c r="ER22" s="66"/>
      <c r="ES22" s="350"/>
      <c r="ET22" s="350"/>
      <c r="EU22" s="350"/>
      <c r="EV22" s="7"/>
      <c r="EW22" s="9"/>
    </row>
    <row r="23" spans="1:153" ht="7.5" customHeight="1" thickBot="1">
      <c r="A23" s="8"/>
      <c r="B23" s="7"/>
      <c r="C23" s="7"/>
      <c r="D23" s="364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6"/>
      <c r="AS23" s="372"/>
      <c r="AT23" s="373"/>
      <c r="AU23" s="373"/>
      <c r="AV23" s="373"/>
      <c r="AW23" s="373"/>
      <c r="AX23" s="373"/>
      <c r="AY23" s="373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6"/>
      <c r="DR23" s="410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05"/>
      <c r="EF23" s="405"/>
      <c r="EG23" s="405"/>
      <c r="EH23" s="405"/>
      <c r="EI23" s="405"/>
      <c r="EJ23" s="405"/>
      <c r="EK23" s="406"/>
      <c r="EL23" s="7"/>
      <c r="EM23" s="7"/>
      <c r="EN23" s="7"/>
      <c r="EO23" s="350"/>
      <c r="EP23" s="350"/>
      <c r="EQ23" s="350"/>
      <c r="ER23" s="66"/>
      <c r="ES23" s="350"/>
      <c r="ET23" s="350"/>
      <c r="EU23" s="350"/>
      <c r="EV23" s="7"/>
      <c r="EW23" s="9"/>
    </row>
    <row r="24" spans="1:153" ht="7.5" customHeight="1" thickBot="1">
      <c r="A24" s="8"/>
      <c r="B24" s="7"/>
      <c r="C24" s="7"/>
      <c r="D24" s="364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6"/>
      <c r="AS24" s="372"/>
      <c r="AT24" s="373"/>
      <c r="AU24" s="373"/>
      <c r="AV24" s="373"/>
      <c r="AW24" s="373"/>
      <c r="AX24" s="373"/>
      <c r="AY24" s="373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6"/>
      <c r="DR24" s="410"/>
      <c r="DS24" s="405"/>
      <c r="DT24" s="405"/>
      <c r="DU24" s="405"/>
      <c r="DV24" s="405"/>
      <c r="DW24" s="405"/>
      <c r="DX24" s="405"/>
      <c r="DY24" s="405"/>
      <c r="DZ24" s="405"/>
      <c r="EA24" s="405"/>
      <c r="EB24" s="405"/>
      <c r="EC24" s="405"/>
      <c r="ED24" s="405"/>
      <c r="EE24" s="405"/>
      <c r="EF24" s="405"/>
      <c r="EG24" s="405"/>
      <c r="EH24" s="405"/>
      <c r="EI24" s="405"/>
      <c r="EJ24" s="405"/>
      <c r="EK24" s="406"/>
      <c r="EL24" s="7"/>
      <c r="EM24" s="7"/>
      <c r="EN24" s="7"/>
      <c r="EO24" s="351"/>
      <c r="EP24" s="351"/>
      <c r="EQ24" s="351"/>
      <c r="ER24" s="66"/>
      <c r="ES24" s="351"/>
      <c r="ET24" s="351"/>
      <c r="EU24" s="351"/>
      <c r="EV24" s="7"/>
      <c r="EW24" s="9"/>
    </row>
    <row r="25" spans="1:153" ht="7.5" customHeight="1" thickBot="1">
      <c r="A25" s="8"/>
      <c r="B25" s="7"/>
      <c r="C25" s="7"/>
      <c r="D25" s="367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9"/>
      <c r="AS25" s="374"/>
      <c r="AT25" s="375"/>
      <c r="AU25" s="375"/>
      <c r="AV25" s="375"/>
      <c r="AW25" s="375"/>
      <c r="AX25" s="375"/>
      <c r="AY25" s="375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407"/>
      <c r="CY25" s="407"/>
      <c r="CZ25" s="407"/>
      <c r="DA25" s="407"/>
      <c r="DB25" s="407"/>
      <c r="DC25" s="407"/>
      <c r="DD25" s="407"/>
      <c r="DE25" s="407"/>
      <c r="DF25" s="407"/>
      <c r="DG25" s="407"/>
      <c r="DH25" s="407"/>
      <c r="DI25" s="407"/>
      <c r="DJ25" s="407"/>
      <c r="DK25" s="407"/>
      <c r="DL25" s="407"/>
      <c r="DM25" s="407"/>
      <c r="DN25" s="407"/>
      <c r="DO25" s="407"/>
      <c r="DP25" s="407"/>
      <c r="DQ25" s="408"/>
      <c r="DR25" s="411"/>
      <c r="DS25" s="407"/>
      <c r="DT25" s="407"/>
      <c r="DU25" s="407"/>
      <c r="DV25" s="407"/>
      <c r="DW25" s="407"/>
      <c r="DX25" s="407"/>
      <c r="DY25" s="407"/>
      <c r="DZ25" s="407"/>
      <c r="EA25" s="407"/>
      <c r="EB25" s="407"/>
      <c r="EC25" s="407"/>
      <c r="ED25" s="407"/>
      <c r="EE25" s="407"/>
      <c r="EF25" s="407"/>
      <c r="EG25" s="407"/>
      <c r="EH25" s="407"/>
      <c r="EI25" s="407"/>
      <c r="EJ25" s="407"/>
      <c r="EK25" s="408"/>
      <c r="EL25" s="7"/>
      <c r="EM25" s="7"/>
      <c r="EN25" s="7"/>
      <c r="EO25" s="284">
        <f>Лист1!$AM$5</f>
        <v>0</v>
      </c>
      <c r="EP25" s="285"/>
      <c r="EQ25" s="286"/>
      <c r="ER25" s="65"/>
      <c r="ES25" s="284" t="str">
        <f>Лист1!$AM$2</f>
        <v>0</v>
      </c>
      <c r="ET25" s="285"/>
      <c r="EU25" s="286"/>
      <c r="EV25" s="7"/>
      <c r="EW25" s="9"/>
    </row>
    <row r="26" spans="1:153" ht="7.5" customHeight="1" thickBot="1">
      <c r="A26" s="8"/>
      <c r="B26" s="7"/>
      <c r="C26" s="7"/>
      <c r="D26" s="361" t="s">
        <v>226</v>
      </c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3"/>
      <c r="AS26" s="370" t="s">
        <v>144</v>
      </c>
      <c r="AT26" s="371"/>
      <c r="AU26" s="371"/>
      <c r="AV26" s="371"/>
      <c r="AW26" s="371"/>
      <c r="AX26" s="371"/>
      <c r="AY26" s="371"/>
      <c r="AZ26" s="311" t="s">
        <v>259</v>
      </c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1" t="s">
        <v>259</v>
      </c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89" t="s">
        <v>259</v>
      </c>
      <c r="CY26" s="390"/>
      <c r="CZ26" s="390"/>
      <c r="DA26" s="390"/>
      <c r="DB26" s="390"/>
      <c r="DC26" s="390"/>
      <c r="DD26" s="390"/>
      <c r="DE26" s="390"/>
      <c r="DF26" s="390"/>
      <c r="DG26" s="390"/>
      <c r="DH26" s="390"/>
      <c r="DI26" s="390"/>
      <c r="DJ26" s="390"/>
      <c r="DK26" s="390"/>
      <c r="DL26" s="390"/>
      <c r="DM26" s="390"/>
      <c r="DN26" s="390"/>
      <c r="DO26" s="390"/>
      <c r="DP26" s="390"/>
      <c r="DQ26" s="391"/>
      <c r="DR26" s="399" t="s">
        <v>259</v>
      </c>
      <c r="DS26" s="390"/>
      <c r="DT26" s="390"/>
      <c r="DU26" s="390"/>
      <c r="DV26" s="390"/>
      <c r="DW26" s="390"/>
      <c r="DX26" s="390"/>
      <c r="DY26" s="390"/>
      <c r="DZ26" s="390"/>
      <c r="EA26" s="390"/>
      <c r="EB26" s="390"/>
      <c r="EC26" s="390"/>
      <c r="ED26" s="390"/>
      <c r="EE26" s="390"/>
      <c r="EF26" s="390"/>
      <c r="EG26" s="390"/>
      <c r="EH26" s="390"/>
      <c r="EI26" s="390"/>
      <c r="EJ26" s="390"/>
      <c r="EK26" s="391"/>
      <c r="EL26" s="7"/>
      <c r="EM26" s="7"/>
      <c r="EN26" s="7"/>
      <c r="EO26" s="287"/>
      <c r="EP26" s="288"/>
      <c r="EQ26" s="289"/>
      <c r="ER26" s="65"/>
      <c r="ES26" s="287"/>
      <c r="ET26" s="288"/>
      <c r="EU26" s="289"/>
      <c r="EV26" s="7"/>
      <c r="EW26" s="9"/>
    </row>
    <row r="27" spans="1:153" ht="7.5" customHeight="1" thickBot="1">
      <c r="A27" s="8"/>
      <c r="B27" s="7"/>
      <c r="C27" s="7"/>
      <c r="D27" s="364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6"/>
      <c r="AS27" s="372"/>
      <c r="AT27" s="373"/>
      <c r="AU27" s="373"/>
      <c r="AV27" s="373"/>
      <c r="AW27" s="373"/>
      <c r="AX27" s="373"/>
      <c r="AY27" s="373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92"/>
      <c r="CY27" s="392"/>
      <c r="CZ27" s="392"/>
      <c r="DA27" s="392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2"/>
      <c r="DN27" s="392"/>
      <c r="DO27" s="392"/>
      <c r="DP27" s="392"/>
      <c r="DQ27" s="393"/>
      <c r="DR27" s="400"/>
      <c r="DS27" s="392"/>
      <c r="DT27" s="392"/>
      <c r="DU27" s="392"/>
      <c r="DV27" s="392"/>
      <c r="DW27" s="392"/>
      <c r="DX27" s="392"/>
      <c r="DY27" s="392"/>
      <c r="DZ27" s="392"/>
      <c r="EA27" s="392"/>
      <c r="EB27" s="392"/>
      <c r="EC27" s="392"/>
      <c r="ED27" s="392"/>
      <c r="EE27" s="392"/>
      <c r="EF27" s="392"/>
      <c r="EG27" s="392"/>
      <c r="EH27" s="392"/>
      <c r="EI27" s="392"/>
      <c r="EJ27" s="392"/>
      <c r="EK27" s="393"/>
      <c r="EL27" s="7"/>
      <c r="EM27" s="7"/>
      <c r="EN27" s="7"/>
      <c r="EO27" s="284">
        <f>Лист1!$AP$5</f>
        <v>0</v>
      </c>
      <c r="EP27" s="285"/>
      <c r="EQ27" s="286"/>
      <c r="ER27" s="65"/>
      <c r="ES27" s="284" t="str">
        <f>Лист1!$AP$2</f>
        <v>0</v>
      </c>
      <c r="ET27" s="285"/>
      <c r="EU27" s="286"/>
      <c r="EV27" s="7"/>
      <c r="EW27" s="9"/>
    </row>
    <row r="28" spans="1:153" ht="7.5" customHeight="1" thickBot="1">
      <c r="A28" s="8"/>
      <c r="B28" s="7"/>
      <c r="C28" s="7"/>
      <c r="D28" s="364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6"/>
      <c r="AS28" s="372"/>
      <c r="AT28" s="373"/>
      <c r="AU28" s="373"/>
      <c r="AV28" s="373"/>
      <c r="AW28" s="373"/>
      <c r="AX28" s="373"/>
      <c r="AY28" s="373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92"/>
      <c r="CY28" s="392"/>
      <c r="CZ28" s="392"/>
      <c r="DA28" s="392"/>
      <c r="DB28" s="392"/>
      <c r="DC28" s="392"/>
      <c r="DD28" s="392"/>
      <c r="DE28" s="392"/>
      <c r="DF28" s="392"/>
      <c r="DG28" s="392"/>
      <c r="DH28" s="392"/>
      <c r="DI28" s="392"/>
      <c r="DJ28" s="392"/>
      <c r="DK28" s="392"/>
      <c r="DL28" s="392"/>
      <c r="DM28" s="392"/>
      <c r="DN28" s="392"/>
      <c r="DO28" s="392"/>
      <c r="DP28" s="392"/>
      <c r="DQ28" s="393"/>
      <c r="DR28" s="400"/>
      <c r="DS28" s="392"/>
      <c r="DT28" s="392"/>
      <c r="DU28" s="392"/>
      <c r="DV28" s="392"/>
      <c r="DW28" s="392"/>
      <c r="DX28" s="392"/>
      <c r="DY28" s="392"/>
      <c r="DZ28" s="392"/>
      <c r="EA28" s="392"/>
      <c r="EB28" s="392"/>
      <c r="EC28" s="392"/>
      <c r="ED28" s="392"/>
      <c r="EE28" s="392"/>
      <c r="EF28" s="392"/>
      <c r="EG28" s="392"/>
      <c r="EH28" s="392"/>
      <c r="EI28" s="392"/>
      <c r="EJ28" s="392"/>
      <c r="EK28" s="393"/>
      <c r="EL28" s="7"/>
      <c r="EM28" s="7"/>
      <c r="EN28" s="7"/>
      <c r="EO28" s="287"/>
      <c r="EP28" s="288"/>
      <c r="EQ28" s="289"/>
      <c r="ER28" s="65"/>
      <c r="ES28" s="287"/>
      <c r="ET28" s="288"/>
      <c r="EU28" s="289"/>
      <c r="EV28" s="7"/>
      <c r="EW28" s="9"/>
    </row>
    <row r="29" spans="1:153" ht="7.5" customHeight="1" thickBot="1">
      <c r="A29" s="8"/>
      <c r="B29" s="7"/>
      <c r="C29" s="7"/>
      <c r="D29" s="364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6"/>
      <c r="AS29" s="372"/>
      <c r="AT29" s="373"/>
      <c r="AU29" s="373"/>
      <c r="AV29" s="373"/>
      <c r="AW29" s="373"/>
      <c r="AX29" s="373"/>
      <c r="AY29" s="373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92"/>
      <c r="CY29" s="392"/>
      <c r="CZ29" s="392"/>
      <c r="DA29" s="392"/>
      <c r="DB29" s="392"/>
      <c r="DC29" s="392"/>
      <c r="DD29" s="392"/>
      <c r="DE29" s="392"/>
      <c r="DF29" s="392"/>
      <c r="DG29" s="392"/>
      <c r="DH29" s="392"/>
      <c r="DI29" s="392"/>
      <c r="DJ29" s="392"/>
      <c r="DK29" s="392"/>
      <c r="DL29" s="392"/>
      <c r="DM29" s="392"/>
      <c r="DN29" s="392"/>
      <c r="DO29" s="392"/>
      <c r="DP29" s="392"/>
      <c r="DQ29" s="393"/>
      <c r="DR29" s="400"/>
      <c r="DS29" s="392"/>
      <c r="DT29" s="392"/>
      <c r="DU29" s="392"/>
      <c r="DV29" s="392"/>
      <c r="DW29" s="392"/>
      <c r="DX29" s="392"/>
      <c r="DY29" s="392"/>
      <c r="DZ29" s="392"/>
      <c r="EA29" s="392"/>
      <c r="EB29" s="392"/>
      <c r="EC29" s="392"/>
      <c r="ED29" s="392"/>
      <c r="EE29" s="392"/>
      <c r="EF29" s="392"/>
      <c r="EG29" s="392"/>
      <c r="EH29" s="392"/>
      <c r="EI29" s="392"/>
      <c r="EJ29" s="392"/>
      <c r="EK29" s="393"/>
      <c r="EL29" s="7"/>
      <c r="EM29" s="7"/>
      <c r="EN29" s="7"/>
      <c r="EO29" s="284">
        <f>Лист1!$AS$5</f>
        <v>0</v>
      </c>
      <c r="EP29" s="285"/>
      <c r="EQ29" s="286"/>
      <c r="ER29" s="65"/>
      <c r="ES29" s="284">
        <f>Лист1!$AS$2</f>
        <v>0</v>
      </c>
      <c r="ET29" s="285"/>
      <c r="EU29" s="286"/>
      <c r="EV29" s="7"/>
      <c r="EW29" s="9"/>
    </row>
    <row r="30" spans="1:153" ht="7.5" customHeight="1" thickBot="1">
      <c r="A30" s="8"/>
      <c r="B30" s="7"/>
      <c r="C30" s="7"/>
      <c r="D30" s="367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9"/>
      <c r="AS30" s="374"/>
      <c r="AT30" s="375"/>
      <c r="AU30" s="375"/>
      <c r="AV30" s="375"/>
      <c r="AW30" s="375"/>
      <c r="AX30" s="375"/>
      <c r="AY30" s="375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12"/>
      <c r="CU30" s="312"/>
      <c r="CV30" s="312"/>
      <c r="CW30" s="312"/>
      <c r="CX30" s="394"/>
      <c r="CY30" s="394"/>
      <c r="CZ30" s="394"/>
      <c r="DA30" s="394"/>
      <c r="DB30" s="394"/>
      <c r="DC30" s="394"/>
      <c r="DD30" s="394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4"/>
      <c r="DQ30" s="395"/>
      <c r="DR30" s="401"/>
      <c r="DS30" s="394"/>
      <c r="DT30" s="394"/>
      <c r="DU30" s="394"/>
      <c r="DV30" s="394"/>
      <c r="DW30" s="394"/>
      <c r="DX30" s="394"/>
      <c r="DY30" s="394"/>
      <c r="DZ30" s="394"/>
      <c r="EA30" s="394"/>
      <c r="EB30" s="394"/>
      <c r="EC30" s="394"/>
      <c r="ED30" s="394"/>
      <c r="EE30" s="394"/>
      <c r="EF30" s="394"/>
      <c r="EG30" s="394"/>
      <c r="EH30" s="394"/>
      <c r="EI30" s="394"/>
      <c r="EJ30" s="394"/>
      <c r="EK30" s="395"/>
      <c r="EL30" s="7"/>
      <c r="EM30" s="7"/>
      <c r="EN30" s="7"/>
      <c r="EO30" s="287"/>
      <c r="EP30" s="288"/>
      <c r="EQ30" s="289"/>
      <c r="ER30" s="65"/>
      <c r="ES30" s="287"/>
      <c r="ET30" s="288"/>
      <c r="EU30" s="289"/>
      <c r="EV30" s="7"/>
      <c r="EW30" s="9"/>
    </row>
    <row r="31" spans="1:153" ht="7.5" customHeight="1" thickBot="1">
      <c r="A31" s="8"/>
      <c r="B31" s="7"/>
      <c r="C31" s="7"/>
      <c r="D31" s="361" t="s">
        <v>127</v>
      </c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3"/>
      <c r="AS31" s="370" t="s">
        <v>145</v>
      </c>
      <c r="AT31" s="371"/>
      <c r="AU31" s="371"/>
      <c r="AV31" s="371"/>
      <c r="AW31" s="371"/>
      <c r="AX31" s="371"/>
      <c r="AY31" s="371"/>
      <c r="AZ31" s="311" t="s">
        <v>259</v>
      </c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1" t="s">
        <v>259</v>
      </c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89" t="s">
        <v>259</v>
      </c>
      <c r="CY31" s="390"/>
      <c r="CZ31" s="390"/>
      <c r="DA31" s="390"/>
      <c r="DB31" s="390"/>
      <c r="DC31" s="390"/>
      <c r="DD31" s="390"/>
      <c r="DE31" s="390"/>
      <c r="DF31" s="390"/>
      <c r="DG31" s="390"/>
      <c r="DH31" s="390"/>
      <c r="DI31" s="390"/>
      <c r="DJ31" s="390"/>
      <c r="DK31" s="390"/>
      <c r="DL31" s="390"/>
      <c r="DM31" s="390"/>
      <c r="DN31" s="390"/>
      <c r="DO31" s="390"/>
      <c r="DP31" s="390"/>
      <c r="DQ31" s="391"/>
      <c r="DR31" s="399" t="s">
        <v>259</v>
      </c>
      <c r="DS31" s="390"/>
      <c r="DT31" s="390"/>
      <c r="DU31" s="390"/>
      <c r="DV31" s="390"/>
      <c r="DW31" s="390"/>
      <c r="DX31" s="390"/>
      <c r="DY31" s="390"/>
      <c r="DZ31" s="390"/>
      <c r="EA31" s="390"/>
      <c r="EB31" s="390"/>
      <c r="EC31" s="390"/>
      <c r="ED31" s="390"/>
      <c r="EE31" s="390"/>
      <c r="EF31" s="390"/>
      <c r="EG31" s="390"/>
      <c r="EH31" s="390"/>
      <c r="EI31" s="390"/>
      <c r="EJ31" s="390"/>
      <c r="EK31" s="391"/>
      <c r="EL31" s="7"/>
      <c r="EM31" s="7"/>
      <c r="EN31" s="7"/>
      <c r="EO31" s="284">
        <f>Лист1!$AV$5</f>
        <v>0</v>
      </c>
      <c r="EP31" s="285"/>
      <c r="EQ31" s="286"/>
      <c r="ER31" s="65"/>
      <c r="ES31" s="284">
        <f>Лист1!$AV$2</f>
        <v>0</v>
      </c>
      <c r="ET31" s="285"/>
      <c r="EU31" s="286"/>
      <c r="EV31" s="7"/>
      <c r="EW31" s="9"/>
    </row>
    <row r="32" spans="1:153" ht="7.5" customHeight="1" thickBot="1">
      <c r="A32" s="8"/>
      <c r="B32" s="7"/>
      <c r="C32" s="7"/>
      <c r="D32" s="364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6"/>
      <c r="AS32" s="372"/>
      <c r="AT32" s="373"/>
      <c r="AU32" s="373"/>
      <c r="AV32" s="373"/>
      <c r="AW32" s="373"/>
      <c r="AX32" s="373"/>
      <c r="AY32" s="373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2"/>
      <c r="CN32" s="312"/>
      <c r="CO32" s="312"/>
      <c r="CP32" s="312"/>
      <c r="CQ32" s="312"/>
      <c r="CR32" s="312"/>
      <c r="CS32" s="312"/>
      <c r="CT32" s="312"/>
      <c r="CU32" s="312"/>
      <c r="CV32" s="312"/>
      <c r="CW32" s="312"/>
      <c r="CX32" s="392"/>
      <c r="CY32" s="392"/>
      <c r="CZ32" s="392"/>
      <c r="DA32" s="392"/>
      <c r="DB32" s="392"/>
      <c r="DC32" s="392"/>
      <c r="DD32" s="392"/>
      <c r="DE32" s="392"/>
      <c r="DF32" s="392"/>
      <c r="DG32" s="392"/>
      <c r="DH32" s="392"/>
      <c r="DI32" s="392"/>
      <c r="DJ32" s="392"/>
      <c r="DK32" s="392"/>
      <c r="DL32" s="392"/>
      <c r="DM32" s="392"/>
      <c r="DN32" s="392"/>
      <c r="DO32" s="392"/>
      <c r="DP32" s="392"/>
      <c r="DQ32" s="393"/>
      <c r="DR32" s="400"/>
      <c r="DS32" s="392"/>
      <c r="DT32" s="392"/>
      <c r="DU32" s="392"/>
      <c r="DV32" s="392"/>
      <c r="DW32" s="392"/>
      <c r="DX32" s="392"/>
      <c r="DY32" s="392"/>
      <c r="DZ32" s="392"/>
      <c r="EA32" s="392"/>
      <c r="EB32" s="392"/>
      <c r="EC32" s="392"/>
      <c r="ED32" s="392"/>
      <c r="EE32" s="392"/>
      <c r="EF32" s="392"/>
      <c r="EG32" s="392"/>
      <c r="EH32" s="392"/>
      <c r="EI32" s="392"/>
      <c r="EJ32" s="392"/>
      <c r="EK32" s="393"/>
      <c r="EL32" s="7"/>
      <c r="EM32" s="7"/>
      <c r="EN32" s="7"/>
      <c r="EO32" s="287"/>
      <c r="EP32" s="288"/>
      <c r="EQ32" s="289"/>
      <c r="ER32" s="65"/>
      <c r="ES32" s="287"/>
      <c r="ET32" s="288"/>
      <c r="EU32" s="289"/>
      <c r="EV32" s="7"/>
      <c r="EW32" s="9"/>
    </row>
    <row r="33" spans="1:153" ht="7.5" customHeight="1" thickBot="1">
      <c r="A33" s="8"/>
      <c r="B33" s="7"/>
      <c r="C33" s="7"/>
      <c r="D33" s="364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6"/>
      <c r="AS33" s="372"/>
      <c r="AT33" s="373"/>
      <c r="AU33" s="373"/>
      <c r="AV33" s="373"/>
      <c r="AW33" s="373"/>
      <c r="AX33" s="373"/>
      <c r="AY33" s="373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92"/>
      <c r="CY33" s="392"/>
      <c r="CZ33" s="392"/>
      <c r="DA33" s="392"/>
      <c r="DB33" s="392"/>
      <c r="DC33" s="392"/>
      <c r="DD33" s="392"/>
      <c r="DE33" s="392"/>
      <c r="DF33" s="392"/>
      <c r="DG33" s="392"/>
      <c r="DH33" s="392"/>
      <c r="DI33" s="392"/>
      <c r="DJ33" s="392"/>
      <c r="DK33" s="392"/>
      <c r="DL33" s="392"/>
      <c r="DM33" s="392"/>
      <c r="DN33" s="392"/>
      <c r="DO33" s="392"/>
      <c r="DP33" s="392"/>
      <c r="DQ33" s="393"/>
      <c r="DR33" s="400"/>
      <c r="DS33" s="392"/>
      <c r="DT33" s="392"/>
      <c r="DU33" s="392"/>
      <c r="DV33" s="392"/>
      <c r="DW33" s="392"/>
      <c r="DX33" s="392"/>
      <c r="DY33" s="392"/>
      <c r="DZ33" s="392"/>
      <c r="EA33" s="392"/>
      <c r="EB33" s="392"/>
      <c r="EC33" s="392"/>
      <c r="ED33" s="392"/>
      <c r="EE33" s="392"/>
      <c r="EF33" s="392"/>
      <c r="EG33" s="392"/>
      <c r="EH33" s="392"/>
      <c r="EI33" s="392"/>
      <c r="EJ33" s="392"/>
      <c r="EK33" s="393"/>
      <c r="EL33" s="7"/>
      <c r="EM33" s="7"/>
      <c r="EN33" s="7"/>
      <c r="EO33" s="284">
        <f>Лист1!$AY$5</f>
        <v>0</v>
      </c>
      <c r="EP33" s="285"/>
      <c r="EQ33" s="286"/>
      <c r="ER33" s="65"/>
      <c r="ES33" s="284">
        <f>Лист1!$AY$2</f>
        <v>0</v>
      </c>
      <c r="ET33" s="285"/>
      <c r="EU33" s="286"/>
      <c r="EV33" s="7"/>
      <c r="EW33" s="9"/>
    </row>
    <row r="34" spans="1:153" ht="7.5" customHeight="1" thickBot="1">
      <c r="A34" s="8"/>
      <c r="B34" s="7"/>
      <c r="C34" s="7"/>
      <c r="D34" s="364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6"/>
      <c r="AS34" s="372"/>
      <c r="AT34" s="373"/>
      <c r="AU34" s="373"/>
      <c r="AV34" s="373"/>
      <c r="AW34" s="373"/>
      <c r="AX34" s="373"/>
      <c r="AY34" s="373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  <c r="CW34" s="312"/>
      <c r="CX34" s="392"/>
      <c r="CY34" s="392"/>
      <c r="CZ34" s="392"/>
      <c r="DA34" s="392"/>
      <c r="DB34" s="392"/>
      <c r="DC34" s="392"/>
      <c r="DD34" s="392"/>
      <c r="DE34" s="392"/>
      <c r="DF34" s="392"/>
      <c r="DG34" s="392"/>
      <c r="DH34" s="392"/>
      <c r="DI34" s="392"/>
      <c r="DJ34" s="392"/>
      <c r="DK34" s="392"/>
      <c r="DL34" s="392"/>
      <c r="DM34" s="392"/>
      <c r="DN34" s="392"/>
      <c r="DO34" s="392"/>
      <c r="DP34" s="392"/>
      <c r="DQ34" s="393"/>
      <c r="DR34" s="400"/>
      <c r="DS34" s="392"/>
      <c r="DT34" s="392"/>
      <c r="DU34" s="392"/>
      <c r="DV34" s="392"/>
      <c r="DW34" s="392"/>
      <c r="DX34" s="392"/>
      <c r="DY34" s="392"/>
      <c r="DZ34" s="392"/>
      <c r="EA34" s="392"/>
      <c r="EB34" s="392"/>
      <c r="EC34" s="392"/>
      <c r="ED34" s="392"/>
      <c r="EE34" s="392"/>
      <c r="EF34" s="392"/>
      <c r="EG34" s="392"/>
      <c r="EH34" s="392"/>
      <c r="EI34" s="392"/>
      <c r="EJ34" s="392"/>
      <c r="EK34" s="393"/>
      <c r="EL34" s="7"/>
      <c r="EM34" s="7"/>
      <c r="EN34" s="7"/>
      <c r="EO34" s="287"/>
      <c r="EP34" s="288"/>
      <c r="EQ34" s="289"/>
      <c r="ER34" s="65"/>
      <c r="ES34" s="287"/>
      <c r="ET34" s="288"/>
      <c r="EU34" s="289"/>
      <c r="EV34" s="7"/>
      <c r="EW34" s="9"/>
    </row>
    <row r="35" spans="1:153" ht="7.5" customHeight="1" thickBot="1">
      <c r="A35" s="8"/>
      <c r="B35" s="7"/>
      <c r="C35" s="7"/>
      <c r="D35" s="367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9"/>
      <c r="AS35" s="374"/>
      <c r="AT35" s="375"/>
      <c r="AU35" s="375"/>
      <c r="AV35" s="375"/>
      <c r="AW35" s="375"/>
      <c r="AX35" s="375"/>
      <c r="AY35" s="375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5"/>
      <c r="DR35" s="401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5"/>
      <c r="EL35" s="7"/>
      <c r="EM35" s="7"/>
      <c r="EN35" s="7"/>
      <c r="EO35" s="284">
        <f>Лист1!$BB$5</f>
        <v>0</v>
      </c>
      <c r="EP35" s="285"/>
      <c r="EQ35" s="286"/>
      <c r="ER35" s="65"/>
      <c r="ES35" s="284">
        <f>Лист1!$BB$2</f>
        <v>0</v>
      </c>
      <c r="ET35" s="285"/>
      <c r="EU35" s="286"/>
      <c r="EV35" s="7"/>
      <c r="EW35" s="9"/>
    </row>
    <row r="36" spans="1:153" ht="7.5" customHeight="1" thickBot="1">
      <c r="A36" s="8"/>
      <c r="B36" s="7"/>
      <c r="C36" s="7"/>
      <c r="D36" s="361" t="s">
        <v>128</v>
      </c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3"/>
      <c r="AS36" s="370" t="s">
        <v>146</v>
      </c>
      <c r="AT36" s="371"/>
      <c r="AU36" s="371"/>
      <c r="AV36" s="371"/>
      <c r="AW36" s="371"/>
      <c r="AX36" s="371"/>
      <c r="AY36" s="371"/>
      <c r="AZ36" s="311" t="s">
        <v>259</v>
      </c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1" t="s">
        <v>259</v>
      </c>
      <c r="BZ36" s="312"/>
      <c r="CA36" s="312"/>
      <c r="CB36" s="312"/>
      <c r="CC36" s="312"/>
      <c r="CD36" s="312"/>
      <c r="CE36" s="312"/>
      <c r="CF36" s="312"/>
      <c r="CG36" s="312"/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89" t="s">
        <v>259</v>
      </c>
      <c r="CY36" s="390"/>
      <c r="CZ36" s="390"/>
      <c r="DA36" s="390"/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390"/>
      <c r="DN36" s="390"/>
      <c r="DO36" s="390"/>
      <c r="DP36" s="390"/>
      <c r="DQ36" s="391"/>
      <c r="DR36" s="399" t="s">
        <v>259</v>
      </c>
      <c r="DS36" s="390"/>
      <c r="DT36" s="390"/>
      <c r="DU36" s="390"/>
      <c r="DV36" s="390"/>
      <c r="DW36" s="390"/>
      <c r="DX36" s="390"/>
      <c r="DY36" s="390"/>
      <c r="DZ36" s="390"/>
      <c r="EA36" s="390"/>
      <c r="EB36" s="390"/>
      <c r="EC36" s="390"/>
      <c r="ED36" s="390"/>
      <c r="EE36" s="390"/>
      <c r="EF36" s="390"/>
      <c r="EG36" s="390"/>
      <c r="EH36" s="390"/>
      <c r="EI36" s="390"/>
      <c r="EJ36" s="390"/>
      <c r="EK36" s="391"/>
      <c r="EL36" s="7"/>
      <c r="EM36" s="7"/>
      <c r="EN36" s="7"/>
      <c r="EO36" s="287"/>
      <c r="EP36" s="288"/>
      <c r="EQ36" s="289"/>
      <c r="ER36" s="65"/>
      <c r="ES36" s="287"/>
      <c r="ET36" s="288"/>
      <c r="EU36" s="289"/>
      <c r="EV36" s="7"/>
      <c r="EW36" s="9"/>
    </row>
    <row r="37" spans="1:153" ht="7.5" customHeight="1" thickBot="1">
      <c r="A37" s="8"/>
      <c r="B37" s="7"/>
      <c r="C37" s="7"/>
      <c r="D37" s="364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6"/>
      <c r="AS37" s="372"/>
      <c r="AT37" s="373"/>
      <c r="AU37" s="373"/>
      <c r="AV37" s="373"/>
      <c r="AW37" s="373"/>
      <c r="AX37" s="373"/>
      <c r="AY37" s="373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92"/>
      <c r="CY37" s="392"/>
      <c r="CZ37" s="392"/>
      <c r="DA37" s="392"/>
      <c r="DB37" s="392"/>
      <c r="DC37" s="392"/>
      <c r="DD37" s="392"/>
      <c r="DE37" s="392"/>
      <c r="DF37" s="392"/>
      <c r="DG37" s="392"/>
      <c r="DH37" s="392"/>
      <c r="DI37" s="392"/>
      <c r="DJ37" s="392"/>
      <c r="DK37" s="392"/>
      <c r="DL37" s="392"/>
      <c r="DM37" s="392"/>
      <c r="DN37" s="392"/>
      <c r="DO37" s="392"/>
      <c r="DP37" s="392"/>
      <c r="DQ37" s="393"/>
      <c r="DR37" s="400"/>
      <c r="DS37" s="392"/>
      <c r="DT37" s="392"/>
      <c r="DU37" s="392"/>
      <c r="DV37" s="392"/>
      <c r="DW37" s="392"/>
      <c r="DX37" s="392"/>
      <c r="DY37" s="392"/>
      <c r="DZ37" s="392"/>
      <c r="EA37" s="392"/>
      <c r="EB37" s="392"/>
      <c r="EC37" s="392"/>
      <c r="ED37" s="392"/>
      <c r="EE37" s="392"/>
      <c r="EF37" s="392"/>
      <c r="EG37" s="392"/>
      <c r="EH37" s="392"/>
      <c r="EI37" s="392"/>
      <c r="EJ37" s="392"/>
      <c r="EK37" s="393"/>
      <c r="EL37" s="7"/>
      <c r="EM37" s="7"/>
      <c r="EN37" s="7"/>
      <c r="EO37" s="284">
        <f>Лист1!$BE$5</f>
        <v>0</v>
      </c>
      <c r="EP37" s="285"/>
      <c r="EQ37" s="286"/>
      <c r="ER37" s="65"/>
      <c r="ES37" s="284">
        <f>Лист1!$BE$2</f>
        <v>0</v>
      </c>
      <c r="ET37" s="285"/>
      <c r="EU37" s="286"/>
      <c r="EV37" s="7"/>
      <c r="EW37" s="9"/>
    </row>
    <row r="38" spans="1:153" ht="7.5" customHeight="1" thickBot="1">
      <c r="A38" s="8"/>
      <c r="B38" s="7"/>
      <c r="C38" s="7"/>
      <c r="D38" s="364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6"/>
      <c r="AS38" s="372"/>
      <c r="AT38" s="373"/>
      <c r="AU38" s="373"/>
      <c r="AV38" s="373"/>
      <c r="AW38" s="373"/>
      <c r="AX38" s="373"/>
      <c r="AY38" s="373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92"/>
      <c r="CY38" s="392"/>
      <c r="CZ38" s="392"/>
      <c r="DA38" s="392"/>
      <c r="DB38" s="392"/>
      <c r="DC38" s="392"/>
      <c r="DD38" s="392"/>
      <c r="DE38" s="392"/>
      <c r="DF38" s="392"/>
      <c r="DG38" s="392"/>
      <c r="DH38" s="392"/>
      <c r="DI38" s="392"/>
      <c r="DJ38" s="392"/>
      <c r="DK38" s="392"/>
      <c r="DL38" s="392"/>
      <c r="DM38" s="392"/>
      <c r="DN38" s="392"/>
      <c r="DO38" s="392"/>
      <c r="DP38" s="392"/>
      <c r="DQ38" s="393"/>
      <c r="DR38" s="400"/>
      <c r="DS38" s="392"/>
      <c r="DT38" s="392"/>
      <c r="DU38" s="392"/>
      <c r="DV38" s="392"/>
      <c r="DW38" s="392"/>
      <c r="DX38" s="392"/>
      <c r="DY38" s="392"/>
      <c r="DZ38" s="392"/>
      <c r="EA38" s="392"/>
      <c r="EB38" s="392"/>
      <c r="EC38" s="392"/>
      <c r="ED38" s="392"/>
      <c r="EE38" s="392"/>
      <c r="EF38" s="392"/>
      <c r="EG38" s="392"/>
      <c r="EH38" s="392"/>
      <c r="EI38" s="392"/>
      <c r="EJ38" s="392"/>
      <c r="EK38" s="393"/>
      <c r="EL38" s="7"/>
      <c r="EM38" s="7"/>
      <c r="EN38" s="7"/>
      <c r="EO38" s="287"/>
      <c r="EP38" s="288"/>
      <c r="EQ38" s="289"/>
      <c r="ER38" s="65"/>
      <c r="ES38" s="287"/>
      <c r="ET38" s="288"/>
      <c r="EU38" s="289"/>
      <c r="EV38" s="7"/>
      <c r="EW38" s="9"/>
    </row>
    <row r="39" spans="1:153" ht="7.5" customHeight="1" thickBot="1">
      <c r="A39" s="8"/>
      <c r="B39" s="7"/>
      <c r="C39" s="7"/>
      <c r="D39" s="364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6"/>
      <c r="AS39" s="372"/>
      <c r="AT39" s="373"/>
      <c r="AU39" s="373"/>
      <c r="AV39" s="373"/>
      <c r="AW39" s="373"/>
      <c r="AX39" s="373"/>
      <c r="AY39" s="373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92"/>
      <c r="CY39" s="392"/>
      <c r="CZ39" s="392"/>
      <c r="DA39" s="392"/>
      <c r="DB39" s="392"/>
      <c r="DC39" s="392"/>
      <c r="DD39" s="392"/>
      <c r="DE39" s="392"/>
      <c r="DF39" s="392"/>
      <c r="DG39" s="392"/>
      <c r="DH39" s="392"/>
      <c r="DI39" s="392"/>
      <c r="DJ39" s="392"/>
      <c r="DK39" s="392"/>
      <c r="DL39" s="392"/>
      <c r="DM39" s="392"/>
      <c r="DN39" s="392"/>
      <c r="DO39" s="392"/>
      <c r="DP39" s="392"/>
      <c r="DQ39" s="393"/>
      <c r="DR39" s="400"/>
      <c r="DS39" s="392"/>
      <c r="DT39" s="392"/>
      <c r="DU39" s="392"/>
      <c r="DV39" s="392"/>
      <c r="DW39" s="392"/>
      <c r="DX39" s="392"/>
      <c r="DY39" s="392"/>
      <c r="DZ39" s="392"/>
      <c r="EA39" s="392"/>
      <c r="EB39" s="392"/>
      <c r="EC39" s="392"/>
      <c r="ED39" s="392"/>
      <c r="EE39" s="392"/>
      <c r="EF39" s="392"/>
      <c r="EG39" s="392"/>
      <c r="EH39" s="392"/>
      <c r="EI39" s="392"/>
      <c r="EJ39" s="392"/>
      <c r="EK39" s="393"/>
      <c r="EL39" s="7"/>
      <c r="EM39" s="7"/>
      <c r="EN39" s="7"/>
      <c r="EO39" s="284">
        <f>Лист1!$BH$5</f>
        <v>0</v>
      </c>
      <c r="EP39" s="285"/>
      <c r="EQ39" s="286"/>
      <c r="ER39" s="65"/>
      <c r="ES39" s="284">
        <f>Лист1!$BH$2</f>
        <v>0</v>
      </c>
      <c r="ET39" s="285"/>
      <c r="EU39" s="286"/>
      <c r="EV39" s="7"/>
      <c r="EW39" s="9"/>
    </row>
    <row r="40" spans="1:153" ht="7.5" customHeight="1" thickBot="1">
      <c r="A40" s="8"/>
      <c r="B40" s="7"/>
      <c r="C40" s="7"/>
      <c r="D40" s="367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9"/>
      <c r="AS40" s="374"/>
      <c r="AT40" s="375"/>
      <c r="AU40" s="375"/>
      <c r="AV40" s="375"/>
      <c r="AW40" s="375"/>
      <c r="AX40" s="375"/>
      <c r="AY40" s="375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312"/>
      <c r="CJ40" s="312"/>
      <c r="CK40" s="312"/>
      <c r="CL40" s="312"/>
      <c r="CM40" s="312"/>
      <c r="CN40" s="312"/>
      <c r="CO40" s="312"/>
      <c r="CP40" s="312"/>
      <c r="CQ40" s="312"/>
      <c r="CR40" s="312"/>
      <c r="CS40" s="312"/>
      <c r="CT40" s="312"/>
      <c r="CU40" s="312"/>
      <c r="CV40" s="312"/>
      <c r="CW40" s="312"/>
      <c r="CX40" s="394"/>
      <c r="CY40" s="394"/>
      <c r="CZ40" s="394"/>
      <c r="DA40" s="394"/>
      <c r="DB40" s="394"/>
      <c r="DC40" s="394"/>
      <c r="DD40" s="394"/>
      <c r="DE40" s="394"/>
      <c r="DF40" s="394"/>
      <c r="DG40" s="394"/>
      <c r="DH40" s="394"/>
      <c r="DI40" s="394"/>
      <c r="DJ40" s="394"/>
      <c r="DK40" s="394"/>
      <c r="DL40" s="394"/>
      <c r="DM40" s="394"/>
      <c r="DN40" s="394"/>
      <c r="DO40" s="394"/>
      <c r="DP40" s="394"/>
      <c r="DQ40" s="395"/>
      <c r="DR40" s="401"/>
      <c r="DS40" s="394"/>
      <c r="DT40" s="394"/>
      <c r="DU40" s="394"/>
      <c r="DV40" s="394"/>
      <c r="DW40" s="394"/>
      <c r="DX40" s="394"/>
      <c r="DY40" s="394"/>
      <c r="DZ40" s="394"/>
      <c r="EA40" s="394"/>
      <c r="EB40" s="394"/>
      <c r="EC40" s="394"/>
      <c r="ED40" s="394"/>
      <c r="EE40" s="394"/>
      <c r="EF40" s="394"/>
      <c r="EG40" s="394"/>
      <c r="EH40" s="394"/>
      <c r="EI40" s="394"/>
      <c r="EJ40" s="394"/>
      <c r="EK40" s="395"/>
      <c r="EL40" s="7"/>
      <c r="EM40" s="7"/>
      <c r="EN40" s="7"/>
      <c r="EO40" s="287"/>
      <c r="EP40" s="288"/>
      <c r="EQ40" s="289"/>
      <c r="ER40" s="65"/>
      <c r="ES40" s="287"/>
      <c r="ET40" s="288"/>
      <c r="EU40" s="289"/>
      <c r="EV40" s="7"/>
      <c r="EW40" s="9"/>
    </row>
    <row r="41" spans="1:153" ht="7.5" customHeight="1" thickBot="1">
      <c r="A41" s="8"/>
      <c r="B41" s="7"/>
      <c r="C41" s="7"/>
      <c r="D41" s="361" t="s">
        <v>227</v>
      </c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3"/>
      <c r="AS41" s="370" t="s">
        <v>147</v>
      </c>
      <c r="AT41" s="371"/>
      <c r="AU41" s="371"/>
      <c r="AV41" s="371"/>
      <c r="AW41" s="371"/>
      <c r="AX41" s="371"/>
      <c r="AY41" s="371"/>
      <c r="AZ41" s="311" t="s">
        <v>259</v>
      </c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1" t="s">
        <v>259</v>
      </c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81" t="s">
        <v>58</v>
      </c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381"/>
      <c r="DP41" s="381"/>
      <c r="DQ41" s="382"/>
      <c r="DR41" s="380" t="s">
        <v>58</v>
      </c>
      <c r="DS41" s="381"/>
      <c r="DT41" s="381"/>
      <c r="DU41" s="381"/>
      <c r="DV41" s="381"/>
      <c r="DW41" s="381"/>
      <c r="DX41" s="381"/>
      <c r="DY41" s="381"/>
      <c r="DZ41" s="381"/>
      <c r="EA41" s="381"/>
      <c r="EB41" s="381"/>
      <c r="EC41" s="381"/>
      <c r="ED41" s="381"/>
      <c r="EE41" s="381"/>
      <c r="EF41" s="381"/>
      <c r="EG41" s="381"/>
      <c r="EH41" s="381"/>
      <c r="EI41" s="381"/>
      <c r="EJ41" s="381"/>
      <c r="EK41" s="382"/>
      <c r="EL41" s="7"/>
      <c r="EM41" s="7"/>
      <c r="EN41" s="7"/>
      <c r="EO41" s="284">
        <f>Лист1!$BK$5</f>
        <v>0</v>
      </c>
      <c r="EP41" s="285"/>
      <c r="EQ41" s="286"/>
      <c r="ER41" s="65"/>
      <c r="ES41" s="284">
        <f>Лист1!$BK$2</f>
        <v>0</v>
      </c>
      <c r="ET41" s="285"/>
      <c r="EU41" s="286"/>
      <c r="EV41" s="7"/>
      <c r="EW41" s="9"/>
    </row>
    <row r="42" spans="1:153" ht="7.5" customHeight="1" thickBot="1">
      <c r="A42" s="8"/>
      <c r="B42" s="7"/>
      <c r="C42" s="7"/>
      <c r="D42" s="364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6"/>
      <c r="AS42" s="372"/>
      <c r="AT42" s="373"/>
      <c r="AU42" s="373"/>
      <c r="AV42" s="373"/>
      <c r="AW42" s="373"/>
      <c r="AX42" s="373"/>
      <c r="AY42" s="373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  <c r="CF42" s="312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384"/>
      <c r="DI42" s="384"/>
      <c r="DJ42" s="384"/>
      <c r="DK42" s="384"/>
      <c r="DL42" s="384"/>
      <c r="DM42" s="384"/>
      <c r="DN42" s="384"/>
      <c r="DO42" s="384"/>
      <c r="DP42" s="384"/>
      <c r="DQ42" s="385"/>
      <c r="DR42" s="383"/>
      <c r="DS42" s="384"/>
      <c r="DT42" s="384"/>
      <c r="DU42" s="384"/>
      <c r="DV42" s="384"/>
      <c r="DW42" s="384"/>
      <c r="DX42" s="384"/>
      <c r="DY42" s="384"/>
      <c r="DZ42" s="384"/>
      <c r="EA42" s="384"/>
      <c r="EB42" s="384"/>
      <c r="EC42" s="384"/>
      <c r="ED42" s="384"/>
      <c r="EE42" s="384"/>
      <c r="EF42" s="384"/>
      <c r="EG42" s="384"/>
      <c r="EH42" s="384"/>
      <c r="EI42" s="384"/>
      <c r="EJ42" s="384"/>
      <c r="EK42" s="385"/>
      <c r="EL42" s="7"/>
      <c r="EM42" s="7"/>
      <c r="EN42" s="7"/>
      <c r="EO42" s="287"/>
      <c r="EP42" s="288"/>
      <c r="EQ42" s="289"/>
      <c r="ER42" s="65"/>
      <c r="ES42" s="287"/>
      <c r="ET42" s="288"/>
      <c r="EU42" s="289"/>
      <c r="EV42" s="7"/>
      <c r="EW42" s="9"/>
    </row>
    <row r="43" spans="1:153" ht="7.5" customHeight="1" thickBot="1">
      <c r="A43" s="8"/>
      <c r="B43" s="7"/>
      <c r="C43" s="7"/>
      <c r="D43" s="364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6"/>
      <c r="AS43" s="372"/>
      <c r="AT43" s="373"/>
      <c r="AU43" s="373"/>
      <c r="AV43" s="373"/>
      <c r="AW43" s="373"/>
      <c r="AX43" s="373"/>
      <c r="AY43" s="373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5"/>
      <c r="DR43" s="383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5"/>
      <c r="EL43" s="7"/>
      <c r="EM43" s="7"/>
      <c r="EN43" s="7"/>
      <c r="EO43" s="301" t="s">
        <v>2</v>
      </c>
      <c r="EP43" s="301"/>
      <c r="EQ43" s="301"/>
      <c r="ER43" s="65"/>
      <c r="ES43" s="284">
        <f>Лист1!$BN$2</f>
        <v>0</v>
      </c>
      <c r="ET43" s="285"/>
      <c r="EU43" s="286"/>
      <c r="EV43" s="7"/>
      <c r="EW43" s="9"/>
    </row>
    <row r="44" spans="1:153" ht="7.5" customHeight="1" thickBot="1">
      <c r="A44" s="8"/>
      <c r="B44" s="7"/>
      <c r="C44" s="7"/>
      <c r="D44" s="364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6"/>
      <c r="AS44" s="372"/>
      <c r="AT44" s="373"/>
      <c r="AU44" s="373"/>
      <c r="AV44" s="373"/>
      <c r="AW44" s="373"/>
      <c r="AX44" s="373"/>
      <c r="AY44" s="373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84"/>
      <c r="CY44" s="384"/>
      <c r="CZ44" s="384"/>
      <c r="DA44" s="384"/>
      <c r="DB44" s="384"/>
      <c r="DC44" s="384"/>
      <c r="DD44" s="384"/>
      <c r="DE44" s="384"/>
      <c r="DF44" s="384"/>
      <c r="DG44" s="384"/>
      <c r="DH44" s="384"/>
      <c r="DI44" s="384"/>
      <c r="DJ44" s="384"/>
      <c r="DK44" s="384"/>
      <c r="DL44" s="384"/>
      <c r="DM44" s="384"/>
      <c r="DN44" s="384"/>
      <c r="DO44" s="384"/>
      <c r="DP44" s="384"/>
      <c r="DQ44" s="385"/>
      <c r="DR44" s="383"/>
      <c r="DS44" s="384"/>
      <c r="DT44" s="384"/>
      <c r="DU44" s="384"/>
      <c r="DV44" s="384"/>
      <c r="DW44" s="384"/>
      <c r="DX44" s="384"/>
      <c r="DY44" s="384"/>
      <c r="DZ44" s="384"/>
      <c r="EA44" s="384"/>
      <c r="EB44" s="384"/>
      <c r="EC44" s="384"/>
      <c r="ED44" s="384"/>
      <c r="EE44" s="384"/>
      <c r="EF44" s="384"/>
      <c r="EG44" s="384"/>
      <c r="EH44" s="384"/>
      <c r="EI44" s="384"/>
      <c r="EJ44" s="384"/>
      <c r="EK44" s="385"/>
      <c r="EL44" s="7"/>
      <c r="EM44" s="7"/>
      <c r="EN44" s="7"/>
      <c r="EO44" s="302"/>
      <c r="EP44" s="302"/>
      <c r="EQ44" s="302"/>
      <c r="ER44" s="65"/>
      <c r="ES44" s="287"/>
      <c r="ET44" s="288"/>
      <c r="EU44" s="289"/>
      <c r="EV44" s="7"/>
      <c r="EW44" s="9"/>
    </row>
    <row r="45" spans="1:153" ht="7.5" customHeight="1" thickBot="1">
      <c r="A45" s="8"/>
      <c r="B45" s="7"/>
      <c r="C45" s="7"/>
      <c r="D45" s="364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6"/>
      <c r="AS45" s="372"/>
      <c r="AT45" s="373"/>
      <c r="AU45" s="373"/>
      <c r="AV45" s="373"/>
      <c r="AW45" s="373"/>
      <c r="AX45" s="373"/>
      <c r="AY45" s="373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84"/>
      <c r="CY45" s="384"/>
      <c r="CZ45" s="384"/>
      <c r="DA45" s="384"/>
      <c r="DB45" s="384"/>
      <c r="DC45" s="384"/>
      <c r="DD45" s="384"/>
      <c r="DE45" s="384"/>
      <c r="DF45" s="384"/>
      <c r="DG45" s="384"/>
      <c r="DH45" s="384"/>
      <c r="DI45" s="384"/>
      <c r="DJ45" s="384"/>
      <c r="DK45" s="384"/>
      <c r="DL45" s="384"/>
      <c r="DM45" s="384"/>
      <c r="DN45" s="384"/>
      <c r="DO45" s="384"/>
      <c r="DP45" s="384"/>
      <c r="DQ45" s="385"/>
      <c r="DR45" s="383"/>
      <c r="DS45" s="384"/>
      <c r="DT45" s="384"/>
      <c r="DU45" s="384"/>
      <c r="DV45" s="384"/>
      <c r="DW45" s="384"/>
      <c r="DX45" s="384"/>
      <c r="DY45" s="384"/>
      <c r="DZ45" s="384"/>
      <c r="EA45" s="384"/>
      <c r="EB45" s="384"/>
      <c r="EC45" s="384"/>
      <c r="ED45" s="384"/>
      <c r="EE45" s="384"/>
      <c r="EF45" s="384"/>
      <c r="EG45" s="384"/>
      <c r="EH45" s="384"/>
      <c r="EI45" s="384"/>
      <c r="EJ45" s="384"/>
      <c r="EK45" s="385"/>
      <c r="EL45" s="7"/>
      <c r="EM45" s="7"/>
      <c r="EN45" s="7"/>
      <c r="EO45" s="302"/>
      <c r="EP45" s="302"/>
      <c r="EQ45" s="302"/>
      <c r="ER45" s="65"/>
      <c r="ES45" s="284">
        <f>Лист1!$BQ$2</f>
        <v>0</v>
      </c>
      <c r="ET45" s="285"/>
      <c r="EU45" s="286"/>
      <c r="EV45" s="7"/>
      <c r="EW45" s="9"/>
    </row>
    <row r="46" spans="1:153" ht="7.5" customHeight="1" thickBot="1">
      <c r="A46" s="8"/>
      <c r="B46" s="7"/>
      <c r="C46" s="7"/>
      <c r="D46" s="364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6"/>
      <c r="AS46" s="374"/>
      <c r="AT46" s="375"/>
      <c r="AU46" s="375"/>
      <c r="AV46" s="375"/>
      <c r="AW46" s="375"/>
      <c r="AX46" s="375"/>
      <c r="AY46" s="375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312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387"/>
      <c r="DR46" s="386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387"/>
      <c r="EL46" s="7"/>
      <c r="EM46" s="7"/>
      <c r="EN46" s="7"/>
      <c r="EO46" s="303"/>
      <c r="EP46" s="303"/>
      <c r="EQ46" s="303"/>
      <c r="ER46" s="65"/>
      <c r="ES46" s="287"/>
      <c r="ET46" s="288"/>
      <c r="EU46" s="289"/>
      <c r="EV46" s="7"/>
      <c r="EW46" s="9"/>
    </row>
    <row r="47" spans="1:153" ht="7.5" customHeight="1" thickBot="1">
      <c r="A47" s="8"/>
      <c r="B47" s="7"/>
      <c r="C47" s="7"/>
      <c r="D47" s="361" t="s">
        <v>225</v>
      </c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3"/>
      <c r="AS47" s="370" t="s">
        <v>148</v>
      </c>
      <c r="AT47" s="371"/>
      <c r="AU47" s="371"/>
      <c r="AV47" s="371"/>
      <c r="AW47" s="371"/>
      <c r="AX47" s="371"/>
      <c r="AY47" s="371"/>
      <c r="AZ47" s="308">
        <f>SUM(AZ52:BX66)</f>
        <v>0</v>
      </c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8">
        <f>SUM(BY52:CW66)</f>
        <v>0</v>
      </c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M47" s="309"/>
      <c r="CN47" s="309"/>
      <c r="CO47" s="309"/>
      <c r="CP47" s="309"/>
      <c r="CQ47" s="309"/>
      <c r="CR47" s="309"/>
      <c r="CS47" s="309"/>
      <c r="CT47" s="309"/>
      <c r="CU47" s="309"/>
      <c r="CV47" s="309"/>
      <c r="CW47" s="309"/>
      <c r="CX47" s="381" t="s">
        <v>58</v>
      </c>
      <c r="CY47" s="381"/>
      <c r="CZ47" s="381"/>
      <c r="DA47" s="381"/>
      <c r="DB47" s="381"/>
      <c r="DC47" s="381"/>
      <c r="DD47" s="381"/>
      <c r="DE47" s="381"/>
      <c r="DF47" s="381"/>
      <c r="DG47" s="381"/>
      <c r="DH47" s="381"/>
      <c r="DI47" s="381"/>
      <c r="DJ47" s="381"/>
      <c r="DK47" s="381"/>
      <c r="DL47" s="381"/>
      <c r="DM47" s="381"/>
      <c r="DN47" s="381"/>
      <c r="DO47" s="381"/>
      <c r="DP47" s="381"/>
      <c r="DQ47" s="382"/>
      <c r="DR47" s="380" t="s">
        <v>58</v>
      </c>
      <c r="DS47" s="381"/>
      <c r="DT47" s="381"/>
      <c r="DU47" s="381"/>
      <c r="DV47" s="381"/>
      <c r="DW47" s="381"/>
      <c r="DX47" s="381"/>
      <c r="DY47" s="381"/>
      <c r="DZ47" s="381"/>
      <c r="EA47" s="381"/>
      <c r="EB47" s="381"/>
      <c r="EC47" s="381"/>
      <c r="ED47" s="381"/>
      <c r="EE47" s="381"/>
      <c r="EF47" s="381"/>
      <c r="EG47" s="381"/>
      <c r="EH47" s="381"/>
      <c r="EI47" s="381"/>
      <c r="EJ47" s="381"/>
      <c r="EK47" s="382"/>
      <c r="EL47" s="7"/>
      <c r="EM47" s="7"/>
      <c r="EN47" s="7"/>
      <c r="EO47" s="355"/>
      <c r="EP47" s="356"/>
      <c r="EQ47" s="357"/>
      <c r="ER47" s="65"/>
      <c r="ES47" s="284">
        <f>Лист1!$BT$2</f>
        <v>0</v>
      </c>
      <c r="ET47" s="285"/>
      <c r="EU47" s="286"/>
      <c r="EV47" s="7"/>
      <c r="EW47" s="9"/>
    </row>
    <row r="48" spans="1:153" ht="7.5" customHeight="1" thickBot="1">
      <c r="A48" s="8"/>
      <c r="B48" s="7"/>
      <c r="C48" s="7"/>
      <c r="D48" s="364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6"/>
      <c r="AS48" s="372"/>
      <c r="AT48" s="373"/>
      <c r="AU48" s="373"/>
      <c r="AV48" s="373"/>
      <c r="AW48" s="373"/>
      <c r="AX48" s="373"/>
      <c r="AY48" s="373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84"/>
      <c r="CY48" s="384"/>
      <c r="CZ48" s="384"/>
      <c r="DA48" s="384"/>
      <c r="DB48" s="384"/>
      <c r="DC48" s="384"/>
      <c r="DD48" s="384"/>
      <c r="DE48" s="384"/>
      <c r="DF48" s="384"/>
      <c r="DG48" s="384"/>
      <c r="DH48" s="384"/>
      <c r="DI48" s="384"/>
      <c r="DJ48" s="384"/>
      <c r="DK48" s="384"/>
      <c r="DL48" s="384"/>
      <c r="DM48" s="384"/>
      <c r="DN48" s="384"/>
      <c r="DO48" s="384"/>
      <c r="DP48" s="384"/>
      <c r="DQ48" s="385"/>
      <c r="DR48" s="383"/>
      <c r="DS48" s="384"/>
      <c r="DT48" s="384"/>
      <c r="DU48" s="384"/>
      <c r="DV48" s="384"/>
      <c r="DW48" s="384"/>
      <c r="DX48" s="384"/>
      <c r="DY48" s="384"/>
      <c r="DZ48" s="384"/>
      <c r="EA48" s="384"/>
      <c r="EB48" s="384"/>
      <c r="EC48" s="384"/>
      <c r="ED48" s="384"/>
      <c r="EE48" s="384"/>
      <c r="EF48" s="384"/>
      <c r="EG48" s="384"/>
      <c r="EH48" s="384"/>
      <c r="EI48" s="384"/>
      <c r="EJ48" s="384"/>
      <c r="EK48" s="385"/>
      <c r="EL48" s="7"/>
      <c r="EM48" s="7"/>
      <c r="EN48" s="7"/>
      <c r="EO48" s="358"/>
      <c r="EP48" s="359"/>
      <c r="EQ48" s="360"/>
      <c r="ER48" s="65"/>
      <c r="ES48" s="287"/>
      <c r="ET48" s="288"/>
      <c r="EU48" s="289"/>
      <c r="EV48" s="7"/>
      <c r="EW48" s="9"/>
    </row>
    <row r="49" spans="1:153" ht="7.5" customHeight="1" thickBot="1">
      <c r="A49" s="8"/>
      <c r="B49" s="7"/>
      <c r="C49" s="7"/>
      <c r="D49" s="364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6"/>
      <c r="AS49" s="372"/>
      <c r="AT49" s="373"/>
      <c r="AU49" s="373"/>
      <c r="AV49" s="373"/>
      <c r="AW49" s="373"/>
      <c r="AX49" s="373"/>
      <c r="AY49" s="373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84"/>
      <c r="CY49" s="384"/>
      <c r="CZ49" s="384"/>
      <c r="DA49" s="384"/>
      <c r="DB49" s="384"/>
      <c r="DC49" s="384"/>
      <c r="DD49" s="384"/>
      <c r="DE49" s="384"/>
      <c r="DF49" s="384"/>
      <c r="DG49" s="384"/>
      <c r="DH49" s="384"/>
      <c r="DI49" s="384"/>
      <c r="DJ49" s="384"/>
      <c r="DK49" s="384"/>
      <c r="DL49" s="384"/>
      <c r="DM49" s="384"/>
      <c r="DN49" s="384"/>
      <c r="DO49" s="384"/>
      <c r="DP49" s="384"/>
      <c r="DQ49" s="385"/>
      <c r="DR49" s="383"/>
      <c r="DS49" s="384"/>
      <c r="DT49" s="384"/>
      <c r="DU49" s="384"/>
      <c r="DV49" s="384"/>
      <c r="DW49" s="384"/>
      <c r="DX49" s="384"/>
      <c r="DY49" s="384"/>
      <c r="DZ49" s="384"/>
      <c r="EA49" s="384"/>
      <c r="EB49" s="384"/>
      <c r="EC49" s="384"/>
      <c r="ED49" s="384"/>
      <c r="EE49" s="384"/>
      <c r="EF49" s="384"/>
      <c r="EG49" s="384"/>
      <c r="EH49" s="384"/>
      <c r="EI49" s="384"/>
      <c r="EJ49" s="384"/>
      <c r="EK49" s="385"/>
      <c r="EL49" s="7"/>
      <c r="EM49" s="7"/>
      <c r="EN49" s="7"/>
      <c r="EO49" s="355"/>
      <c r="EP49" s="356"/>
      <c r="EQ49" s="357"/>
      <c r="ER49" s="65"/>
      <c r="ES49" s="65"/>
      <c r="ET49" s="65"/>
      <c r="EU49" s="65"/>
      <c r="EV49" s="7"/>
      <c r="EW49" s="9"/>
    </row>
    <row r="50" spans="1:153" ht="7.5" customHeight="1" thickBot="1">
      <c r="A50" s="8"/>
      <c r="B50" s="7"/>
      <c r="C50" s="7"/>
      <c r="D50" s="364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6"/>
      <c r="AS50" s="372"/>
      <c r="AT50" s="373"/>
      <c r="AU50" s="373"/>
      <c r="AV50" s="373"/>
      <c r="AW50" s="373"/>
      <c r="AX50" s="373"/>
      <c r="AY50" s="373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84"/>
      <c r="CY50" s="384"/>
      <c r="CZ50" s="384"/>
      <c r="DA50" s="384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5"/>
      <c r="DR50" s="383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384"/>
      <c r="EK50" s="385"/>
      <c r="EL50" s="7"/>
      <c r="EM50" s="7"/>
      <c r="EN50" s="7"/>
      <c r="EO50" s="358"/>
      <c r="EP50" s="359"/>
      <c r="EQ50" s="360"/>
      <c r="ER50" s="65"/>
      <c r="ES50" s="65"/>
      <c r="ET50" s="65"/>
      <c r="EU50" s="65"/>
      <c r="EV50" s="7"/>
      <c r="EW50" s="9"/>
    </row>
    <row r="51" spans="1:153" ht="7.5" customHeight="1" thickBot="1">
      <c r="A51" s="8"/>
      <c r="B51" s="7"/>
      <c r="C51" s="7"/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9"/>
      <c r="AS51" s="374"/>
      <c r="AT51" s="375"/>
      <c r="AU51" s="375"/>
      <c r="AV51" s="375"/>
      <c r="AW51" s="375"/>
      <c r="AX51" s="375"/>
      <c r="AY51" s="375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309"/>
      <c r="CU51" s="309"/>
      <c r="CV51" s="309"/>
      <c r="CW51" s="309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387"/>
      <c r="DR51" s="386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387"/>
      <c r="EL51" s="7"/>
      <c r="EM51" s="7"/>
      <c r="EN51" s="7"/>
      <c r="EO51" s="355"/>
      <c r="EP51" s="356"/>
      <c r="EQ51" s="357"/>
      <c r="ER51" s="65"/>
      <c r="ES51" s="65"/>
      <c r="ET51" s="65"/>
      <c r="EU51" s="65"/>
      <c r="EV51" s="7"/>
      <c r="EW51" s="9"/>
    </row>
    <row r="52" spans="1:153" ht="7.5" customHeight="1" thickBot="1">
      <c r="A52" s="8"/>
      <c r="B52" s="7"/>
      <c r="C52" s="7"/>
      <c r="D52" s="361" t="s">
        <v>126</v>
      </c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3"/>
      <c r="AS52" s="370" t="s">
        <v>149</v>
      </c>
      <c r="AT52" s="371"/>
      <c r="AU52" s="371"/>
      <c r="AV52" s="371"/>
      <c r="AW52" s="371"/>
      <c r="AX52" s="371"/>
      <c r="AY52" s="371"/>
      <c r="AZ52" s="311" t="s">
        <v>259</v>
      </c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1" t="s">
        <v>259</v>
      </c>
      <c r="BZ52" s="312"/>
      <c r="CA52" s="312"/>
      <c r="CB52" s="312"/>
      <c r="CC52" s="312"/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81" t="s">
        <v>58</v>
      </c>
      <c r="CY52" s="381"/>
      <c r="CZ52" s="381"/>
      <c r="DA52" s="381"/>
      <c r="DB52" s="381"/>
      <c r="DC52" s="381"/>
      <c r="DD52" s="381"/>
      <c r="DE52" s="381"/>
      <c r="DF52" s="381"/>
      <c r="DG52" s="381"/>
      <c r="DH52" s="381"/>
      <c r="DI52" s="381"/>
      <c r="DJ52" s="381"/>
      <c r="DK52" s="381"/>
      <c r="DL52" s="381"/>
      <c r="DM52" s="381"/>
      <c r="DN52" s="381"/>
      <c r="DO52" s="381"/>
      <c r="DP52" s="381"/>
      <c r="DQ52" s="382"/>
      <c r="DR52" s="380" t="s">
        <v>58</v>
      </c>
      <c r="DS52" s="381"/>
      <c r="DT52" s="381"/>
      <c r="DU52" s="381"/>
      <c r="DV52" s="381"/>
      <c r="DW52" s="381"/>
      <c r="DX52" s="381"/>
      <c r="DY52" s="381"/>
      <c r="DZ52" s="381"/>
      <c r="EA52" s="381"/>
      <c r="EB52" s="381"/>
      <c r="EC52" s="381"/>
      <c r="ED52" s="381"/>
      <c r="EE52" s="381"/>
      <c r="EF52" s="381"/>
      <c r="EG52" s="381"/>
      <c r="EH52" s="381"/>
      <c r="EI52" s="381"/>
      <c r="EJ52" s="381"/>
      <c r="EK52" s="382"/>
      <c r="EL52" s="7"/>
      <c r="EM52" s="7"/>
      <c r="EN52" s="7"/>
      <c r="EO52" s="358"/>
      <c r="EP52" s="359"/>
      <c r="EQ52" s="360"/>
      <c r="ER52" s="65"/>
      <c r="ES52" s="65"/>
      <c r="ET52" s="65"/>
      <c r="EU52" s="65"/>
      <c r="EV52" s="7"/>
      <c r="EW52" s="9"/>
    </row>
    <row r="53" spans="1:153" ht="7.5" customHeight="1" thickBot="1">
      <c r="A53" s="8"/>
      <c r="B53" s="7"/>
      <c r="C53" s="7"/>
      <c r="D53" s="364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5"/>
      <c r="AQ53" s="365"/>
      <c r="AR53" s="366"/>
      <c r="AS53" s="372"/>
      <c r="AT53" s="373"/>
      <c r="AU53" s="373"/>
      <c r="AV53" s="373"/>
      <c r="AW53" s="373"/>
      <c r="AX53" s="373"/>
      <c r="AY53" s="373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84"/>
      <c r="CY53" s="384"/>
      <c r="CZ53" s="384"/>
      <c r="DA53" s="384"/>
      <c r="DB53" s="384"/>
      <c r="DC53" s="384"/>
      <c r="DD53" s="384"/>
      <c r="DE53" s="384"/>
      <c r="DF53" s="384"/>
      <c r="DG53" s="384"/>
      <c r="DH53" s="384"/>
      <c r="DI53" s="384"/>
      <c r="DJ53" s="384"/>
      <c r="DK53" s="384"/>
      <c r="DL53" s="384"/>
      <c r="DM53" s="384"/>
      <c r="DN53" s="384"/>
      <c r="DO53" s="384"/>
      <c r="DP53" s="384"/>
      <c r="DQ53" s="385"/>
      <c r="DR53" s="383"/>
      <c r="DS53" s="384"/>
      <c r="DT53" s="384"/>
      <c r="DU53" s="384"/>
      <c r="DV53" s="384"/>
      <c r="DW53" s="384"/>
      <c r="DX53" s="384"/>
      <c r="DY53" s="384"/>
      <c r="DZ53" s="384"/>
      <c r="EA53" s="384"/>
      <c r="EB53" s="384"/>
      <c r="EC53" s="384"/>
      <c r="ED53" s="384"/>
      <c r="EE53" s="384"/>
      <c r="EF53" s="384"/>
      <c r="EG53" s="384"/>
      <c r="EH53" s="384"/>
      <c r="EI53" s="384"/>
      <c r="EJ53" s="384"/>
      <c r="EK53" s="385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9"/>
    </row>
    <row r="54" spans="1:153" ht="7.5" customHeight="1" thickBot="1">
      <c r="A54" s="8"/>
      <c r="B54" s="7"/>
      <c r="C54" s="7"/>
      <c r="D54" s="364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6"/>
      <c r="AS54" s="372"/>
      <c r="AT54" s="373"/>
      <c r="AU54" s="373"/>
      <c r="AV54" s="373"/>
      <c r="AW54" s="373"/>
      <c r="AX54" s="373"/>
      <c r="AY54" s="373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  <c r="BN54" s="312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  <c r="CG54" s="312"/>
      <c r="CH54" s="312"/>
      <c r="CI54" s="312"/>
      <c r="CJ54" s="312"/>
      <c r="CK54" s="312"/>
      <c r="CL54" s="312"/>
      <c r="CM54" s="312"/>
      <c r="CN54" s="312"/>
      <c r="CO54" s="312"/>
      <c r="CP54" s="312"/>
      <c r="CQ54" s="312"/>
      <c r="CR54" s="312"/>
      <c r="CS54" s="312"/>
      <c r="CT54" s="312"/>
      <c r="CU54" s="312"/>
      <c r="CV54" s="312"/>
      <c r="CW54" s="312"/>
      <c r="CX54" s="384"/>
      <c r="CY54" s="384"/>
      <c r="CZ54" s="384"/>
      <c r="DA54" s="384"/>
      <c r="DB54" s="384"/>
      <c r="DC54" s="384"/>
      <c r="DD54" s="384"/>
      <c r="DE54" s="384"/>
      <c r="DF54" s="384"/>
      <c r="DG54" s="384"/>
      <c r="DH54" s="384"/>
      <c r="DI54" s="384"/>
      <c r="DJ54" s="384"/>
      <c r="DK54" s="384"/>
      <c r="DL54" s="384"/>
      <c r="DM54" s="384"/>
      <c r="DN54" s="384"/>
      <c r="DO54" s="384"/>
      <c r="DP54" s="384"/>
      <c r="DQ54" s="385"/>
      <c r="DR54" s="383"/>
      <c r="DS54" s="384"/>
      <c r="DT54" s="384"/>
      <c r="DU54" s="384"/>
      <c r="DV54" s="384"/>
      <c r="DW54" s="384"/>
      <c r="DX54" s="384"/>
      <c r="DY54" s="384"/>
      <c r="DZ54" s="384"/>
      <c r="EA54" s="384"/>
      <c r="EB54" s="384"/>
      <c r="EC54" s="384"/>
      <c r="ED54" s="384"/>
      <c r="EE54" s="384"/>
      <c r="EF54" s="384"/>
      <c r="EG54" s="384"/>
      <c r="EH54" s="384"/>
      <c r="EI54" s="384"/>
      <c r="EJ54" s="384"/>
      <c r="EK54" s="385"/>
      <c r="EL54" s="7"/>
      <c r="EM54" s="7"/>
      <c r="EN54" s="7"/>
      <c r="EO54" s="412" t="s">
        <v>193</v>
      </c>
      <c r="EP54" s="412"/>
      <c r="EQ54" s="412"/>
      <c r="ER54" s="7"/>
      <c r="ES54" s="7"/>
      <c r="ET54" s="7"/>
      <c r="EU54" s="7"/>
      <c r="EV54" s="7"/>
      <c r="EW54" s="9"/>
    </row>
    <row r="55" spans="1:153" ht="7.5" customHeight="1" thickBot="1">
      <c r="A55" s="8"/>
      <c r="B55" s="7"/>
      <c r="C55" s="7"/>
      <c r="D55" s="364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5"/>
      <c r="AR55" s="366"/>
      <c r="AS55" s="372"/>
      <c r="AT55" s="373"/>
      <c r="AU55" s="373"/>
      <c r="AV55" s="373"/>
      <c r="AW55" s="373"/>
      <c r="AX55" s="373"/>
      <c r="AY55" s="373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84"/>
      <c r="CY55" s="384"/>
      <c r="CZ55" s="384"/>
      <c r="DA55" s="384"/>
      <c r="DB55" s="384"/>
      <c r="DC55" s="384"/>
      <c r="DD55" s="384"/>
      <c r="DE55" s="384"/>
      <c r="DF55" s="384"/>
      <c r="DG55" s="384"/>
      <c r="DH55" s="384"/>
      <c r="DI55" s="384"/>
      <c r="DJ55" s="384"/>
      <c r="DK55" s="384"/>
      <c r="DL55" s="384"/>
      <c r="DM55" s="384"/>
      <c r="DN55" s="384"/>
      <c r="DO55" s="384"/>
      <c r="DP55" s="384"/>
      <c r="DQ55" s="385"/>
      <c r="DR55" s="383"/>
      <c r="DS55" s="384"/>
      <c r="DT55" s="384"/>
      <c r="DU55" s="384"/>
      <c r="DV55" s="384"/>
      <c r="DW55" s="384"/>
      <c r="DX55" s="384"/>
      <c r="DY55" s="384"/>
      <c r="DZ55" s="384"/>
      <c r="EA55" s="384"/>
      <c r="EB55" s="384"/>
      <c r="EC55" s="384"/>
      <c r="ED55" s="384"/>
      <c r="EE55" s="384"/>
      <c r="EF55" s="384"/>
      <c r="EG55" s="384"/>
      <c r="EH55" s="384"/>
      <c r="EI55" s="384"/>
      <c r="EJ55" s="384"/>
      <c r="EK55" s="385"/>
      <c r="EL55" s="7"/>
      <c r="EM55" s="7"/>
      <c r="EN55" s="7"/>
      <c r="EO55" s="412"/>
      <c r="EP55" s="412"/>
      <c r="EQ55" s="412"/>
      <c r="ER55" s="7"/>
      <c r="ES55" s="7"/>
      <c r="ET55" s="7"/>
      <c r="EU55" s="7"/>
      <c r="EV55" s="7"/>
      <c r="EW55" s="9"/>
    </row>
    <row r="56" spans="1:153" ht="7.5" customHeight="1" thickBot="1">
      <c r="A56" s="8"/>
      <c r="B56" s="7"/>
      <c r="C56" s="7"/>
      <c r="D56" s="367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9"/>
      <c r="AS56" s="374"/>
      <c r="AT56" s="375"/>
      <c r="AU56" s="375"/>
      <c r="AV56" s="375"/>
      <c r="AW56" s="375"/>
      <c r="AX56" s="375"/>
      <c r="AY56" s="375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  <c r="CG56" s="312"/>
      <c r="CH56" s="312"/>
      <c r="CI56" s="312"/>
      <c r="CJ56" s="312"/>
      <c r="CK56" s="312"/>
      <c r="CL56" s="312"/>
      <c r="CM56" s="312"/>
      <c r="CN56" s="312"/>
      <c r="CO56" s="312"/>
      <c r="CP56" s="312"/>
      <c r="CQ56" s="312"/>
      <c r="CR56" s="312"/>
      <c r="CS56" s="312"/>
      <c r="CT56" s="312"/>
      <c r="CU56" s="312"/>
      <c r="CV56" s="312"/>
      <c r="CW56" s="312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387"/>
      <c r="DR56" s="386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387"/>
      <c r="EL56" s="7"/>
      <c r="EM56" s="7"/>
      <c r="EN56" s="7"/>
      <c r="EO56" s="412"/>
      <c r="EP56" s="412"/>
      <c r="EQ56" s="412"/>
      <c r="ER56" s="7"/>
      <c r="ES56" s="7"/>
      <c r="ET56" s="7"/>
      <c r="EU56" s="7"/>
      <c r="EV56" s="7"/>
      <c r="EW56" s="9"/>
    </row>
    <row r="57" spans="1:153" ht="7.5" customHeight="1" thickBot="1">
      <c r="A57" s="8"/>
      <c r="B57" s="7"/>
      <c r="C57" s="7"/>
      <c r="D57" s="361" t="s">
        <v>127</v>
      </c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3"/>
      <c r="AS57" s="370" t="s">
        <v>150</v>
      </c>
      <c r="AT57" s="371"/>
      <c r="AU57" s="371"/>
      <c r="AV57" s="371"/>
      <c r="AW57" s="371"/>
      <c r="AX57" s="371"/>
      <c r="AY57" s="371"/>
      <c r="AZ57" s="311" t="s">
        <v>259</v>
      </c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1" t="s">
        <v>259</v>
      </c>
      <c r="BZ57" s="312"/>
      <c r="CA57" s="312"/>
      <c r="CB57" s="312"/>
      <c r="CC57" s="312"/>
      <c r="CD57" s="312"/>
      <c r="CE57" s="312"/>
      <c r="CF57" s="312"/>
      <c r="CG57" s="312"/>
      <c r="CH57" s="312"/>
      <c r="CI57" s="312"/>
      <c r="CJ57" s="312"/>
      <c r="CK57" s="312"/>
      <c r="CL57" s="312"/>
      <c r="CM57" s="312"/>
      <c r="CN57" s="312"/>
      <c r="CO57" s="312"/>
      <c r="CP57" s="312"/>
      <c r="CQ57" s="312"/>
      <c r="CR57" s="312"/>
      <c r="CS57" s="312"/>
      <c r="CT57" s="312"/>
      <c r="CU57" s="312"/>
      <c r="CV57" s="312"/>
      <c r="CW57" s="312"/>
      <c r="CX57" s="381" t="s">
        <v>58</v>
      </c>
      <c r="CY57" s="381"/>
      <c r="CZ57" s="381"/>
      <c r="DA57" s="381"/>
      <c r="DB57" s="381"/>
      <c r="DC57" s="381"/>
      <c r="DD57" s="381"/>
      <c r="DE57" s="381"/>
      <c r="DF57" s="381"/>
      <c r="DG57" s="381"/>
      <c r="DH57" s="381"/>
      <c r="DI57" s="381"/>
      <c r="DJ57" s="381"/>
      <c r="DK57" s="381"/>
      <c r="DL57" s="381"/>
      <c r="DM57" s="381"/>
      <c r="DN57" s="381"/>
      <c r="DO57" s="381"/>
      <c r="DP57" s="381"/>
      <c r="DQ57" s="382"/>
      <c r="DR57" s="380" t="s">
        <v>58</v>
      </c>
      <c r="DS57" s="381"/>
      <c r="DT57" s="381"/>
      <c r="DU57" s="381"/>
      <c r="DV57" s="381"/>
      <c r="DW57" s="381"/>
      <c r="DX57" s="381"/>
      <c r="DY57" s="381"/>
      <c r="DZ57" s="381"/>
      <c r="EA57" s="381"/>
      <c r="EB57" s="381"/>
      <c r="EC57" s="381"/>
      <c r="ED57" s="381"/>
      <c r="EE57" s="381"/>
      <c r="EF57" s="381"/>
      <c r="EG57" s="381"/>
      <c r="EH57" s="381"/>
      <c r="EI57" s="381"/>
      <c r="EJ57" s="381"/>
      <c r="EK57" s="382"/>
      <c r="EL57" s="7"/>
      <c r="EM57" s="7"/>
      <c r="EN57" s="7"/>
      <c r="EO57" s="412"/>
      <c r="EP57" s="412"/>
      <c r="EQ57" s="412"/>
      <c r="ER57" s="7"/>
      <c r="ES57" s="7"/>
      <c r="ET57" s="7"/>
      <c r="EU57" s="7"/>
      <c r="EV57" s="7"/>
      <c r="EW57" s="9"/>
    </row>
    <row r="58" spans="1:153" ht="7.5" customHeight="1" thickBot="1">
      <c r="A58" s="8"/>
      <c r="B58" s="7"/>
      <c r="C58" s="7"/>
      <c r="D58" s="364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5"/>
      <c r="AO58" s="365"/>
      <c r="AP58" s="365"/>
      <c r="AQ58" s="365"/>
      <c r="AR58" s="366"/>
      <c r="AS58" s="372"/>
      <c r="AT58" s="373"/>
      <c r="AU58" s="373"/>
      <c r="AV58" s="373"/>
      <c r="AW58" s="373"/>
      <c r="AX58" s="373"/>
      <c r="AY58" s="373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  <c r="BR58" s="312"/>
      <c r="BS58" s="312"/>
      <c r="BT58" s="312"/>
      <c r="BU58" s="312"/>
      <c r="BV58" s="312"/>
      <c r="BW58" s="312"/>
      <c r="BX58" s="312"/>
      <c r="BY58" s="312"/>
      <c r="BZ58" s="312"/>
      <c r="CA58" s="312"/>
      <c r="CB58" s="312"/>
      <c r="CC58" s="312"/>
      <c r="CD58" s="312"/>
      <c r="CE58" s="312"/>
      <c r="CF58" s="312"/>
      <c r="CG58" s="312"/>
      <c r="CH58" s="312"/>
      <c r="CI58" s="312"/>
      <c r="CJ58" s="312"/>
      <c r="CK58" s="312"/>
      <c r="CL58" s="312"/>
      <c r="CM58" s="312"/>
      <c r="CN58" s="312"/>
      <c r="CO58" s="312"/>
      <c r="CP58" s="312"/>
      <c r="CQ58" s="312"/>
      <c r="CR58" s="312"/>
      <c r="CS58" s="312"/>
      <c r="CT58" s="312"/>
      <c r="CU58" s="312"/>
      <c r="CV58" s="312"/>
      <c r="CW58" s="312"/>
      <c r="CX58" s="384"/>
      <c r="CY58" s="384"/>
      <c r="CZ58" s="384"/>
      <c r="DA58" s="384"/>
      <c r="DB58" s="384"/>
      <c r="DC58" s="384"/>
      <c r="DD58" s="384"/>
      <c r="DE58" s="384"/>
      <c r="DF58" s="384"/>
      <c r="DG58" s="384"/>
      <c r="DH58" s="384"/>
      <c r="DI58" s="384"/>
      <c r="DJ58" s="384"/>
      <c r="DK58" s="384"/>
      <c r="DL58" s="384"/>
      <c r="DM58" s="384"/>
      <c r="DN58" s="384"/>
      <c r="DO58" s="384"/>
      <c r="DP58" s="384"/>
      <c r="DQ58" s="385"/>
      <c r="DR58" s="383"/>
      <c r="DS58" s="384"/>
      <c r="DT58" s="384"/>
      <c r="DU58" s="384"/>
      <c r="DV58" s="384"/>
      <c r="DW58" s="384"/>
      <c r="DX58" s="384"/>
      <c r="DY58" s="384"/>
      <c r="DZ58" s="384"/>
      <c r="EA58" s="384"/>
      <c r="EB58" s="384"/>
      <c r="EC58" s="384"/>
      <c r="ED58" s="384"/>
      <c r="EE58" s="384"/>
      <c r="EF58" s="384"/>
      <c r="EG58" s="384"/>
      <c r="EH58" s="384"/>
      <c r="EI58" s="384"/>
      <c r="EJ58" s="384"/>
      <c r="EK58" s="385"/>
      <c r="EL58" s="7"/>
      <c r="EM58" s="7"/>
      <c r="EN58" s="7"/>
      <c r="EO58" s="412"/>
      <c r="EP58" s="412"/>
      <c r="EQ58" s="412"/>
      <c r="ER58" s="7"/>
      <c r="ES58" s="7"/>
      <c r="ET58" s="7"/>
      <c r="EU58" s="7"/>
      <c r="EV58" s="7"/>
      <c r="EW58" s="9"/>
    </row>
    <row r="59" spans="1:153" ht="7.5" customHeight="1" thickBot="1">
      <c r="A59" s="8"/>
      <c r="B59" s="7"/>
      <c r="C59" s="7"/>
      <c r="D59" s="364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6"/>
      <c r="AS59" s="372"/>
      <c r="AT59" s="373"/>
      <c r="AU59" s="373"/>
      <c r="AV59" s="373"/>
      <c r="AW59" s="373"/>
      <c r="AX59" s="373"/>
      <c r="AY59" s="373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2"/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2"/>
      <c r="CR59" s="312"/>
      <c r="CS59" s="312"/>
      <c r="CT59" s="312"/>
      <c r="CU59" s="312"/>
      <c r="CV59" s="312"/>
      <c r="CW59" s="312"/>
      <c r="CX59" s="384"/>
      <c r="CY59" s="384"/>
      <c r="CZ59" s="384"/>
      <c r="DA59" s="384"/>
      <c r="DB59" s="384"/>
      <c r="DC59" s="384"/>
      <c r="DD59" s="384"/>
      <c r="DE59" s="384"/>
      <c r="DF59" s="384"/>
      <c r="DG59" s="384"/>
      <c r="DH59" s="384"/>
      <c r="DI59" s="384"/>
      <c r="DJ59" s="384"/>
      <c r="DK59" s="384"/>
      <c r="DL59" s="384"/>
      <c r="DM59" s="384"/>
      <c r="DN59" s="384"/>
      <c r="DO59" s="384"/>
      <c r="DP59" s="384"/>
      <c r="DQ59" s="385"/>
      <c r="DR59" s="383"/>
      <c r="DS59" s="384"/>
      <c r="DT59" s="384"/>
      <c r="DU59" s="384"/>
      <c r="DV59" s="384"/>
      <c r="DW59" s="384"/>
      <c r="DX59" s="384"/>
      <c r="DY59" s="384"/>
      <c r="DZ59" s="384"/>
      <c r="EA59" s="384"/>
      <c r="EB59" s="384"/>
      <c r="EC59" s="384"/>
      <c r="ED59" s="384"/>
      <c r="EE59" s="384"/>
      <c r="EF59" s="384"/>
      <c r="EG59" s="384"/>
      <c r="EH59" s="384"/>
      <c r="EI59" s="384"/>
      <c r="EJ59" s="384"/>
      <c r="EK59" s="385"/>
      <c r="EL59" s="7"/>
      <c r="EM59" s="7"/>
      <c r="EN59" s="7"/>
      <c r="EO59" s="412"/>
      <c r="EP59" s="412"/>
      <c r="EQ59" s="412"/>
      <c r="ER59" s="7"/>
      <c r="ES59" s="7"/>
      <c r="ET59" s="7"/>
      <c r="EU59" s="7"/>
      <c r="EV59" s="7"/>
      <c r="EW59" s="9"/>
    </row>
    <row r="60" spans="1:153" ht="7.5" customHeight="1" thickBot="1">
      <c r="A60" s="8"/>
      <c r="B60" s="7"/>
      <c r="C60" s="7"/>
      <c r="D60" s="364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6"/>
      <c r="AS60" s="372"/>
      <c r="AT60" s="373"/>
      <c r="AU60" s="373"/>
      <c r="AV60" s="373"/>
      <c r="AW60" s="373"/>
      <c r="AX60" s="373"/>
      <c r="AY60" s="373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  <c r="BS60" s="312"/>
      <c r="BT60" s="312"/>
      <c r="BU60" s="312"/>
      <c r="BV60" s="312"/>
      <c r="BW60" s="312"/>
      <c r="BX60" s="312"/>
      <c r="BY60" s="312"/>
      <c r="BZ60" s="312"/>
      <c r="CA60" s="312"/>
      <c r="CB60" s="312"/>
      <c r="CC60" s="312"/>
      <c r="CD60" s="312"/>
      <c r="CE60" s="312"/>
      <c r="CF60" s="312"/>
      <c r="CG60" s="312"/>
      <c r="CH60" s="312"/>
      <c r="CI60" s="312"/>
      <c r="CJ60" s="312"/>
      <c r="CK60" s="312"/>
      <c r="CL60" s="312"/>
      <c r="CM60" s="312"/>
      <c r="CN60" s="312"/>
      <c r="CO60" s="312"/>
      <c r="CP60" s="312"/>
      <c r="CQ60" s="312"/>
      <c r="CR60" s="312"/>
      <c r="CS60" s="312"/>
      <c r="CT60" s="312"/>
      <c r="CU60" s="312"/>
      <c r="CV60" s="312"/>
      <c r="CW60" s="312"/>
      <c r="CX60" s="384"/>
      <c r="CY60" s="384"/>
      <c r="CZ60" s="384"/>
      <c r="DA60" s="384"/>
      <c r="DB60" s="384"/>
      <c r="DC60" s="384"/>
      <c r="DD60" s="384"/>
      <c r="DE60" s="384"/>
      <c r="DF60" s="384"/>
      <c r="DG60" s="384"/>
      <c r="DH60" s="384"/>
      <c r="DI60" s="384"/>
      <c r="DJ60" s="384"/>
      <c r="DK60" s="384"/>
      <c r="DL60" s="384"/>
      <c r="DM60" s="384"/>
      <c r="DN60" s="384"/>
      <c r="DO60" s="384"/>
      <c r="DP60" s="384"/>
      <c r="DQ60" s="385"/>
      <c r="DR60" s="383"/>
      <c r="DS60" s="384"/>
      <c r="DT60" s="384"/>
      <c r="DU60" s="384"/>
      <c r="DV60" s="384"/>
      <c r="DW60" s="384"/>
      <c r="DX60" s="384"/>
      <c r="DY60" s="384"/>
      <c r="DZ60" s="384"/>
      <c r="EA60" s="384"/>
      <c r="EB60" s="384"/>
      <c r="EC60" s="384"/>
      <c r="ED60" s="384"/>
      <c r="EE60" s="384"/>
      <c r="EF60" s="384"/>
      <c r="EG60" s="384"/>
      <c r="EH60" s="384"/>
      <c r="EI60" s="384"/>
      <c r="EJ60" s="384"/>
      <c r="EK60" s="385"/>
      <c r="EL60" s="7"/>
      <c r="EM60" s="7"/>
      <c r="EN60" s="7"/>
      <c r="EO60" s="412"/>
      <c r="EP60" s="412"/>
      <c r="EQ60" s="412"/>
      <c r="ER60" s="7"/>
      <c r="ES60" s="7"/>
      <c r="ET60" s="7"/>
      <c r="EU60" s="7"/>
      <c r="EV60" s="7"/>
      <c r="EW60" s="9"/>
    </row>
    <row r="61" spans="1:153" ht="7.5" customHeight="1" thickBot="1">
      <c r="A61" s="8"/>
      <c r="B61" s="7"/>
      <c r="C61" s="7"/>
      <c r="D61" s="367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9"/>
      <c r="AS61" s="374"/>
      <c r="AT61" s="375"/>
      <c r="AU61" s="375"/>
      <c r="AV61" s="375"/>
      <c r="AW61" s="375"/>
      <c r="AX61" s="375"/>
      <c r="AY61" s="375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2"/>
      <c r="BR61" s="312"/>
      <c r="BS61" s="312"/>
      <c r="BT61" s="312"/>
      <c r="BU61" s="312"/>
      <c r="BV61" s="312"/>
      <c r="BW61" s="312"/>
      <c r="BX61" s="312"/>
      <c r="BY61" s="312"/>
      <c r="BZ61" s="312"/>
      <c r="CA61" s="312"/>
      <c r="CB61" s="312"/>
      <c r="CC61" s="312"/>
      <c r="CD61" s="312"/>
      <c r="CE61" s="312"/>
      <c r="CF61" s="312"/>
      <c r="CG61" s="312"/>
      <c r="CH61" s="312"/>
      <c r="CI61" s="312"/>
      <c r="CJ61" s="312"/>
      <c r="CK61" s="312"/>
      <c r="CL61" s="312"/>
      <c r="CM61" s="312"/>
      <c r="CN61" s="312"/>
      <c r="CO61" s="312"/>
      <c r="CP61" s="312"/>
      <c r="CQ61" s="312"/>
      <c r="CR61" s="312"/>
      <c r="CS61" s="312"/>
      <c r="CT61" s="312"/>
      <c r="CU61" s="312"/>
      <c r="CV61" s="312"/>
      <c r="CW61" s="312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387"/>
      <c r="DR61" s="386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387"/>
      <c r="EL61" s="7"/>
      <c r="EM61" s="7"/>
      <c r="EN61" s="7"/>
      <c r="EO61" s="412"/>
      <c r="EP61" s="412"/>
      <c r="EQ61" s="412"/>
      <c r="ER61" s="7"/>
      <c r="ES61" s="7"/>
      <c r="ET61" s="7"/>
      <c r="EU61" s="7"/>
      <c r="EV61" s="7"/>
      <c r="EW61" s="9"/>
    </row>
    <row r="62" spans="1:153" ht="7.5" customHeight="1" thickBot="1">
      <c r="A62" s="8"/>
      <c r="B62" s="7"/>
      <c r="C62" s="7"/>
      <c r="D62" s="361" t="s">
        <v>128</v>
      </c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3"/>
      <c r="AS62" s="370" t="s">
        <v>151</v>
      </c>
      <c r="AT62" s="371"/>
      <c r="AU62" s="371"/>
      <c r="AV62" s="371"/>
      <c r="AW62" s="371"/>
      <c r="AX62" s="371"/>
      <c r="AY62" s="371"/>
      <c r="AZ62" s="311" t="s">
        <v>259</v>
      </c>
      <c r="BA62" s="312"/>
      <c r="BB62" s="312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  <c r="BR62" s="312"/>
      <c r="BS62" s="312"/>
      <c r="BT62" s="312"/>
      <c r="BU62" s="312"/>
      <c r="BV62" s="312"/>
      <c r="BW62" s="312"/>
      <c r="BX62" s="312"/>
      <c r="BY62" s="311" t="s">
        <v>259</v>
      </c>
      <c r="BZ62" s="312"/>
      <c r="CA62" s="312"/>
      <c r="CB62" s="312"/>
      <c r="CC62" s="312"/>
      <c r="CD62" s="312"/>
      <c r="CE62" s="312"/>
      <c r="CF62" s="312"/>
      <c r="CG62" s="312"/>
      <c r="CH62" s="312"/>
      <c r="CI62" s="312"/>
      <c r="CJ62" s="312"/>
      <c r="CK62" s="312"/>
      <c r="CL62" s="312"/>
      <c r="CM62" s="312"/>
      <c r="CN62" s="312"/>
      <c r="CO62" s="312"/>
      <c r="CP62" s="312"/>
      <c r="CQ62" s="312"/>
      <c r="CR62" s="312"/>
      <c r="CS62" s="312"/>
      <c r="CT62" s="312"/>
      <c r="CU62" s="312"/>
      <c r="CV62" s="312"/>
      <c r="CW62" s="312"/>
      <c r="CX62" s="381" t="s">
        <v>58</v>
      </c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381"/>
      <c r="DP62" s="381"/>
      <c r="DQ62" s="382"/>
      <c r="DR62" s="380" t="s">
        <v>58</v>
      </c>
      <c r="DS62" s="381"/>
      <c r="DT62" s="381"/>
      <c r="DU62" s="381"/>
      <c r="DV62" s="381"/>
      <c r="DW62" s="381"/>
      <c r="DX62" s="381"/>
      <c r="DY62" s="381"/>
      <c r="DZ62" s="381"/>
      <c r="EA62" s="381"/>
      <c r="EB62" s="381"/>
      <c r="EC62" s="381"/>
      <c r="ED62" s="381"/>
      <c r="EE62" s="381"/>
      <c r="EF62" s="381"/>
      <c r="EG62" s="381"/>
      <c r="EH62" s="381"/>
      <c r="EI62" s="381"/>
      <c r="EJ62" s="381"/>
      <c r="EK62" s="382"/>
      <c r="EL62" s="7"/>
      <c r="EM62" s="7"/>
      <c r="EN62" s="7"/>
      <c r="EO62" s="412"/>
      <c r="EP62" s="412"/>
      <c r="EQ62" s="412"/>
      <c r="ER62" s="7"/>
      <c r="ES62" s="7"/>
      <c r="ET62" s="7"/>
      <c r="EU62" s="7"/>
      <c r="EV62" s="7"/>
      <c r="EW62" s="9"/>
    </row>
    <row r="63" spans="1:153" ht="7.5" customHeight="1" thickBot="1">
      <c r="A63" s="8"/>
      <c r="B63" s="7"/>
      <c r="C63" s="7"/>
      <c r="D63" s="364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6"/>
      <c r="AS63" s="372"/>
      <c r="AT63" s="373"/>
      <c r="AU63" s="373"/>
      <c r="AV63" s="373"/>
      <c r="AW63" s="373"/>
      <c r="AX63" s="373"/>
      <c r="AY63" s="373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  <c r="BR63" s="312"/>
      <c r="BS63" s="312"/>
      <c r="BT63" s="312"/>
      <c r="BU63" s="312"/>
      <c r="BV63" s="312"/>
      <c r="BW63" s="312"/>
      <c r="BX63" s="312"/>
      <c r="BY63" s="312"/>
      <c r="BZ63" s="312"/>
      <c r="CA63" s="312"/>
      <c r="CB63" s="312"/>
      <c r="CC63" s="312"/>
      <c r="CD63" s="312"/>
      <c r="CE63" s="312"/>
      <c r="CF63" s="312"/>
      <c r="CG63" s="312"/>
      <c r="CH63" s="312"/>
      <c r="CI63" s="312"/>
      <c r="CJ63" s="312"/>
      <c r="CK63" s="312"/>
      <c r="CL63" s="312"/>
      <c r="CM63" s="312"/>
      <c r="CN63" s="312"/>
      <c r="CO63" s="312"/>
      <c r="CP63" s="312"/>
      <c r="CQ63" s="312"/>
      <c r="CR63" s="312"/>
      <c r="CS63" s="312"/>
      <c r="CT63" s="312"/>
      <c r="CU63" s="312"/>
      <c r="CV63" s="312"/>
      <c r="CW63" s="312"/>
      <c r="CX63" s="384"/>
      <c r="CY63" s="384"/>
      <c r="CZ63" s="384"/>
      <c r="DA63" s="384"/>
      <c r="DB63" s="384"/>
      <c r="DC63" s="384"/>
      <c r="DD63" s="384"/>
      <c r="DE63" s="384"/>
      <c r="DF63" s="384"/>
      <c r="DG63" s="384"/>
      <c r="DH63" s="384"/>
      <c r="DI63" s="384"/>
      <c r="DJ63" s="384"/>
      <c r="DK63" s="384"/>
      <c r="DL63" s="384"/>
      <c r="DM63" s="384"/>
      <c r="DN63" s="384"/>
      <c r="DO63" s="384"/>
      <c r="DP63" s="384"/>
      <c r="DQ63" s="385"/>
      <c r="DR63" s="383"/>
      <c r="DS63" s="384"/>
      <c r="DT63" s="384"/>
      <c r="DU63" s="384"/>
      <c r="DV63" s="384"/>
      <c r="DW63" s="384"/>
      <c r="DX63" s="384"/>
      <c r="DY63" s="384"/>
      <c r="DZ63" s="384"/>
      <c r="EA63" s="384"/>
      <c r="EB63" s="384"/>
      <c r="EC63" s="384"/>
      <c r="ED63" s="384"/>
      <c r="EE63" s="384"/>
      <c r="EF63" s="384"/>
      <c r="EG63" s="384"/>
      <c r="EH63" s="384"/>
      <c r="EI63" s="384"/>
      <c r="EJ63" s="384"/>
      <c r="EK63" s="385"/>
      <c r="EL63" s="7"/>
      <c r="EM63" s="7"/>
      <c r="EN63" s="7"/>
      <c r="EO63" s="412"/>
      <c r="EP63" s="412"/>
      <c r="EQ63" s="412"/>
      <c r="ER63" s="7"/>
      <c r="ES63" s="7"/>
      <c r="ET63" s="7"/>
      <c r="EU63" s="7"/>
      <c r="EV63" s="7"/>
      <c r="EW63" s="9"/>
    </row>
    <row r="64" spans="1:153" ht="7.5" customHeight="1" thickBot="1">
      <c r="A64" s="8"/>
      <c r="B64" s="7"/>
      <c r="C64" s="7"/>
      <c r="D64" s="364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6"/>
      <c r="AS64" s="372"/>
      <c r="AT64" s="373"/>
      <c r="AU64" s="373"/>
      <c r="AV64" s="373"/>
      <c r="AW64" s="373"/>
      <c r="AX64" s="373"/>
      <c r="AY64" s="373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2"/>
      <c r="CB64" s="312"/>
      <c r="CC64" s="312"/>
      <c r="CD64" s="312"/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2"/>
      <c r="CQ64" s="312"/>
      <c r="CR64" s="312"/>
      <c r="CS64" s="312"/>
      <c r="CT64" s="312"/>
      <c r="CU64" s="312"/>
      <c r="CV64" s="312"/>
      <c r="CW64" s="312"/>
      <c r="CX64" s="384"/>
      <c r="CY64" s="384"/>
      <c r="CZ64" s="384"/>
      <c r="DA64" s="384"/>
      <c r="DB64" s="384"/>
      <c r="DC64" s="384"/>
      <c r="DD64" s="384"/>
      <c r="DE64" s="384"/>
      <c r="DF64" s="384"/>
      <c r="DG64" s="384"/>
      <c r="DH64" s="384"/>
      <c r="DI64" s="384"/>
      <c r="DJ64" s="384"/>
      <c r="DK64" s="384"/>
      <c r="DL64" s="384"/>
      <c r="DM64" s="384"/>
      <c r="DN64" s="384"/>
      <c r="DO64" s="384"/>
      <c r="DP64" s="384"/>
      <c r="DQ64" s="385"/>
      <c r="DR64" s="383"/>
      <c r="DS64" s="384"/>
      <c r="DT64" s="384"/>
      <c r="DU64" s="384"/>
      <c r="DV64" s="384"/>
      <c r="DW64" s="384"/>
      <c r="DX64" s="384"/>
      <c r="DY64" s="384"/>
      <c r="DZ64" s="384"/>
      <c r="EA64" s="384"/>
      <c r="EB64" s="384"/>
      <c r="EC64" s="384"/>
      <c r="ED64" s="384"/>
      <c r="EE64" s="384"/>
      <c r="EF64" s="384"/>
      <c r="EG64" s="384"/>
      <c r="EH64" s="384"/>
      <c r="EI64" s="384"/>
      <c r="EJ64" s="384"/>
      <c r="EK64" s="385"/>
      <c r="EL64" s="7"/>
      <c r="EM64" s="7"/>
      <c r="EN64" s="7"/>
      <c r="EO64" s="412"/>
      <c r="EP64" s="412"/>
      <c r="EQ64" s="412"/>
      <c r="ER64" s="7"/>
      <c r="ES64" s="7"/>
      <c r="ET64" s="7"/>
      <c r="EU64" s="7"/>
      <c r="EV64" s="7"/>
      <c r="EW64" s="9"/>
    </row>
    <row r="65" spans="1:153" ht="7.5" customHeight="1" thickBot="1">
      <c r="A65" s="8"/>
      <c r="B65" s="7"/>
      <c r="C65" s="7"/>
      <c r="D65" s="364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  <c r="AO65" s="365"/>
      <c r="AP65" s="365"/>
      <c r="AQ65" s="365"/>
      <c r="AR65" s="366"/>
      <c r="AS65" s="372"/>
      <c r="AT65" s="373"/>
      <c r="AU65" s="373"/>
      <c r="AV65" s="373"/>
      <c r="AW65" s="373"/>
      <c r="AX65" s="373"/>
      <c r="AY65" s="373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2"/>
      <c r="BR65" s="312"/>
      <c r="BS65" s="312"/>
      <c r="BT65" s="312"/>
      <c r="BU65" s="312"/>
      <c r="BV65" s="312"/>
      <c r="BW65" s="312"/>
      <c r="BX65" s="312"/>
      <c r="BY65" s="312"/>
      <c r="BZ65" s="312"/>
      <c r="CA65" s="312"/>
      <c r="CB65" s="312"/>
      <c r="CC65" s="312"/>
      <c r="CD65" s="312"/>
      <c r="CE65" s="312"/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312"/>
      <c r="CW65" s="312"/>
      <c r="CX65" s="384"/>
      <c r="CY65" s="384"/>
      <c r="CZ65" s="384"/>
      <c r="DA65" s="384"/>
      <c r="DB65" s="384"/>
      <c r="DC65" s="384"/>
      <c r="DD65" s="384"/>
      <c r="DE65" s="384"/>
      <c r="DF65" s="384"/>
      <c r="DG65" s="384"/>
      <c r="DH65" s="384"/>
      <c r="DI65" s="384"/>
      <c r="DJ65" s="384"/>
      <c r="DK65" s="384"/>
      <c r="DL65" s="384"/>
      <c r="DM65" s="384"/>
      <c r="DN65" s="384"/>
      <c r="DO65" s="384"/>
      <c r="DP65" s="384"/>
      <c r="DQ65" s="385"/>
      <c r="DR65" s="383"/>
      <c r="DS65" s="384"/>
      <c r="DT65" s="384"/>
      <c r="DU65" s="384"/>
      <c r="DV65" s="384"/>
      <c r="DW65" s="384"/>
      <c r="DX65" s="384"/>
      <c r="DY65" s="384"/>
      <c r="DZ65" s="384"/>
      <c r="EA65" s="384"/>
      <c r="EB65" s="384"/>
      <c r="EC65" s="384"/>
      <c r="ED65" s="384"/>
      <c r="EE65" s="384"/>
      <c r="EF65" s="384"/>
      <c r="EG65" s="384"/>
      <c r="EH65" s="384"/>
      <c r="EI65" s="384"/>
      <c r="EJ65" s="384"/>
      <c r="EK65" s="385"/>
      <c r="EL65" s="7"/>
      <c r="EM65" s="7"/>
      <c r="EN65" s="7"/>
      <c r="EO65" s="412"/>
      <c r="EP65" s="412"/>
      <c r="EQ65" s="412"/>
      <c r="ER65" s="7"/>
      <c r="ES65" s="7"/>
      <c r="ET65" s="7"/>
      <c r="EU65" s="7"/>
      <c r="EV65" s="7"/>
      <c r="EW65" s="9"/>
    </row>
    <row r="66" spans="1:153" ht="7.5" customHeight="1" thickBot="1">
      <c r="A66" s="8"/>
      <c r="B66" s="7"/>
      <c r="C66" s="7"/>
      <c r="D66" s="367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9"/>
      <c r="AS66" s="374"/>
      <c r="AT66" s="375"/>
      <c r="AU66" s="375"/>
      <c r="AV66" s="375"/>
      <c r="AW66" s="375"/>
      <c r="AX66" s="375"/>
      <c r="AY66" s="375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312"/>
      <c r="BM66" s="312"/>
      <c r="BN66" s="312"/>
      <c r="BO66" s="312"/>
      <c r="BP66" s="312"/>
      <c r="BQ66" s="312"/>
      <c r="BR66" s="312"/>
      <c r="BS66" s="312"/>
      <c r="BT66" s="312"/>
      <c r="BU66" s="312"/>
      <c r="BV66" s="312"/>
      <c r="BW66" s="312"/>
      <c r="BX66" s="312"/>
      <c r="BY66" s="312"/>
      <c r="BZ66" s="312"/>
      <c r="CA66" s="312"/>
      <c r="CB66" s="312"/>
      <c r="CC66" s="312"/>
      <c r="CD66" s="312"/>
      <c r="CE66" s="312"/>
      <c r="CF66" s="312"/>
      <c r="CG66" s="312"/>
      <c r="CH66" s="312"/>
      <c r="CI66" s="312"/>
      <c r="CJ66" s="312"/>
      <c r="CK66" s="312"/>
      <c r="CL66" s="312"/>
      <c r="CM66" s="312"/>
      <c r="CN66" s="312"/>
      <c r="CO66" s="312"/>
      <c r="CP66" s="312"/>
      <c r="CQ66" s="312"/>
      <c r="CR66" s="312"/>
      <c r="CS66" s="312"/>
      <c r="CT66" s="312"/>
      <c r="CU66" s="312"/>
      <c r="CV66" s="312"/>
      <c r="CW66" s="312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387"/>
      <c r="DR66" s="386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387"/>
      <c r="EL66" s="7"/>
      <c r="EM66" s="7"/>
      <c r="EN66" s="7"/>
      <c r="EO66" s="412"/>
      <c r="EP66" s="412"/>
      <c r="EQ66" s="412"/>
      <c r="ER66" s="7"/>
      <c r="ES66" s="7"/>
      <c r="ET66" s="7"/>
      <c r="EU66" s="7"/>
      <c r="EV66" s="7"/>
      <c r="EW66" s="9"/>
    </row>
    <row r="67" spans="1:153" ht="7.5" customHeight="1">
      <c r="A67" s="8"/>
      <c r="B67" s="7"/>
      <c r="C67" s="7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8"/>
      <c r="AT67" s="68"/>
      <c r="AU67" s="68"/>
      <c r="AV67" s="68"/>
      <c r="AW67" s="68"/>
      <c r="AX67" s="68"/>
      <c r="AY67" s="68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7"/>
      <c r="EM67" s="7"/>
      <c r="EN67" s="7"/>
      <c r="EO67" s="412"/>
      <c r="EP67" s="412"/>
      <c r="EQ67" s="412"/>
      <c r="ER67" s="7"/>
      <c r="ES67" s="7"/>
      <c r="ET67" s="7"/>
      <c r="EU67" s="7"/>
      <c r="EV67" s="7"/>
      <c r="EW67" s="9"/>
    </row>
    <row r="68" spans="1:153" ht="7.5" customHeight="1">
      <c r="A68" s="8"/>
      <c r="B68" s="7"/>
      <c r="C68" s="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69"/>
      <c r="AT68" s="69"/>
      <c r="AU68" s="69"/>
      <c r="AV68" s="69"/>
      <c r="AW68" s="69"/>
      <c r="AX68" s="69"/>
      <c r="AY68" s="6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7"/>
      <c r="EM68" s="7"/>
      <c r="EN68" s="7"/>
      <c r="EO68" s="412"/>
      <c r="EP68" s="412"/>
      <c r="EQ68" s="412"/>
      <c r="ER68" s="7"/>
      <c r="ES68" s="7"/>
      <c r="ET68" s="7"/>
      <c r="EU68" s="7"/>
      <c r="EV68" s="7"/>
      <c r="EW68" s="9"/>
    </row>
    <row r="69" spans="1:153" ht="7.5" customHeight="1">
      <c r="A69" s="8"/>
      <c r="B69" s="7"/>
      <c r="C69" s="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69"/>
      <c r="AT69" s="69"/>
      <c r="AU69" s="69"/>
      <c r="AV69" s="69"/>
      <c r="AW69" s="69"/>
      <c r="AX69" s="69"/>
      <c r="AY69" s="6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7"/>
      <c r="EM69" s="7"/>
      <c r="EN69" s="7"/>
      <c r="EO69" s="412"/>
      <c r="EP69" s="412"/>
      <c r="EQ69" s="412"/>
      <c r="ER69" s="7"/>
      <c r="ES69" s="7"/>
      <c r="ET69" s="7"/>
      <c r="EU69" s="7"/>
      <c r="EV69" s="7"/>
      <c r="EW69" s="9"/>
    </row>
    <row r="70" spans="1:153" ht="15" customHeight="1">
      <c r="A70" s="34"/>
      <c r="B70" s="35"/>
      <c r="C70" s="35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81"/>
      <c r="EP70" s="81"/>
      <c r="EQ70" s="81"/>
      <c r="ER70" s="10"/>
      <c r="ES70" s="10"/>
      <c r="ET70" s="10"/>
      <c r="EU70" s="10"/>
      <c r="EV70" s="10"/>
      <c r="EW70" s="62"/>
    </row>
    <row r="71" spans="145:153" ht="7.5" customHeight="1">
      <c r="EO71" s="75"/>
      <c r="EP71" s="75"/>
      <c r="EQ71" s="75"/>
      <c r="ER71" s="7"/>
      <c r="ES71" s="7"/>
      <c r="ET71" s="7"/>
      <c r="EU71" s="7"/>
      <c r="EV71" s="7"/>
      <c r="EW71" s="7"/>
    </row>
    <row r="72" spans="145:167" ht="12.75">
      <c r="EO72" s="75"/>
      <c r="EP72" s="75"/>
      <c r="EQ72" s="75"/>
      <c r="ER72" s="7"/>
      <c r="ES72" s="7"/>
      <c r="ET72" s="7"/>
      <c r="EU72" s="7"/>
      <c r="EV72" s="7"/>
      <c r="EW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</row>
    <row r="73" spans="145:167" ht="12.75">
      <c r="EO73" s="75"/>
      <c r="EP73" s="75"/>
      <c r="EQ73" s="75"/>
      <c r="ER73" s="7"/>
      <c r="ES73" s="7"/>
      <c r="ET73" s="7"/>
      <c r="EU73" s="7"/>
      <c r="EV73" s="7"/>
      <c r="EW73" s="7"/>
      <c r="FA73" s="7"/>
      <c r="FB73" s="54"/>
      <c r="FC73" s="54"/>
      <c r="FD73" s="54"/>
      <c r="FE73" s="54"/>
      <c r="FF73" s="54"/>
      <c r="FG73" s="54"/>
      <c r="FH73" s="54"/>
      <c r="FI73" s="54"/>
      <c r="FJ73" s="54"/>
      <c r="FK73" s="7"/>
    </row>
    <row r="74" spans="145:167" ht="12.75">
      <c r="EO74" s="79"/>
      <c r="EP74" s="79"/>
      <c r="EQ74" s="79"/>
      <c r="ER74" s="7"/>
      <c r="ES74" s="7"/>
      <c r="ET74" s="7"/>
      <c r="EU74" s="7"/>
      <c r="EV74" s="7"/>
      <c r="EW74" s="7"/>
      <c r="FA74" s="7"/>
      <c r="FB74" s="54"/>
      <c r="FC74" s="54"/>
      <c r="FD74" s="54"/>
      <c r="FE74" s="54"/>
      <c r="FF74" s="54"/>
      <c r="FG74" s="54"/>
      <c r="FH74" s="54"/>
      <c r="FI74" s="54"/>
      <c r="FJ74" s="54"/>
      <c r="FK74" s="7"/>
    </row>
    <row r="75" spans="145:167" ht="12.75">
      <c r="EO75" s="79"/>
      <c r="EP75" s="79"/>
      <c r="EQ75" s="79"/>
      <c r="ER75" s="7"/>
      <c r="ES75" s="7"/>
      <c r="ET75" s="7"/>
      <c r="EU75" s="7"/>
      <c r="EV75" s="7"/>
      <c r="EW75" s="7"/>
      <c r="FA75" s="7"/>
      <c r="FB75" s="54"/>
      <c r="FC75" s="54"/>
      <c r="FD75" s="54"/>
      <c r="FE75" s="54"/>
      <c r="FF75" s="54"/>
      <c r="FG75" s="54"/>
      <c r="FH75" s="54"/>
      <c r="FI75" s="54"/>
      <c r="FJ75" s="54"/>
      <c r="FK75" s="7"/>
    </row>
    <row r="76" spans="145:167" ht="12.75">
      <c r="EO76" s="79"/>
      <c r="EP76" s="79"/>
      <c r="EQ76" s="79"/>
      <c r="ER76" s="7"/>
      <c r="ES76" s="7"/>
      <c r="ET76" s="7"/>
      <c r="EU76" s="7"/>
      <c r="EV76" s="7"/>
      <c r="EW76" s="7"/>
      <c r="FA76" s="7"/>
      <c r="FB76" s="54"/>
      <c r="FC76" s="54"/>
      <c r="FD76" s="54"/>
      <c r="FE76" s="54"/>
      <c r="FF76" s="54"/>
      <c r="FG76" s="54"/>
      <c r="FH76" s="54"/>
      <c r="FI76" s="54"/>
      <c r="FJ76" s="54"/>
      <c r="FK76" s="7"/>
    </row>
    <row r="77" spans="145:167" ht="12.75">
      <c r="EO77" s="79"/>
      <c r="EP77" s="79"/>
      <c r="EQ77" s="79"/>
      <c r="ER77" s="7"/>
      <c r="ES77" s="7"/>
      <c r="ET77" s="7"/>
      <c r="EU77" s="7"/>
      <c r="EV77" s="7"/>
      <c r="EW77" s="7"/>
      <c r="FA77" s="7"/>
      <c r="FB77" s="54"/>
      <c r="FC77" s="54"/>
      <c r="FD77" s="54"/>
      <c r="FE77" s="54"/>
      <c r="FF77" s="54"/>
      <c r="FG77" s="54"/>
      <c r="FH77" s="54"/>
      <c r="FI77" s="54"/>
      <c r="FJ77" s="54"/>
      <c r="FK77" s="7"/>
    </row>
    <row r="78" spans="145:167" ht="12.75">
      <c r="EO78" s="79"/>
      <c r="EP78" s="79"/>
      <c r="EQ78" s="79"/>
      <c r="ER78" s="7"/>
      <c r="ES78" s="7"/>
      <c r="ET78" s="7"/>
      <c r="EU78" s="7"/>
      <c r="EV78" s="7"/>
      <c r="EW78" s="7"/>
      <c r="FA78" s="7"/>
      <c r="FB78" s="54"/>
      <c r="FC78" s="54"/>
      <c r="FD78" s="54"/>
      <c r="FE78" s="54"/>
      <c r="FF78" s="54"/>
      <c r="FG78" s="54"/>
      <c r="FH78" s="54"/>
      <c r="FI78" s="54"/>
      <c r="FJ78" s="54"/>
      <c r="FK78" s="7"/>
    </row>
    <row r="79" spans="153:167" ht="12.75">
      <c r="EW79" s="7"/>
      <c r="FA79" s="7"/>
      <c r="FB79" s="54"/>
      <c r="FC79" s="54"/>
      <c r="FD79" s="54"/>
      <c r="FE79" s="54"/>
      <c r="FF79" s="54"/>
      <c r="FG79" s="54"/>
      <c r="FH79" s="54"/>
      <c r="FI79" s="54"/>
      <c r="FJ79" s="54"/>
      <c r="FK79" s="7"/>
    </row>
    <row r="80" spans="157:167" ht="12.75">
      <c r="FA80" s="7"/>
      <c r="FB80" s="54"/>
      <c r="FC80" s="54"/>
      <c r="FD80" s="54"/>
      <c r="FE80" s="54"/>
      <c r="FF80" s="54"/>
      <c r="FG80" s="54"/>
      <c r="FH80" s="54"/>
      <c r="FI80" s="54"/>
      <c r="FJ80" s="54"/>
      <c r="FK80" s="7"/>
    </row>
    <row r="81" spans="157:167" ht="12.75">
      <c r="FA81" s="7"/>
      <c r="FB81" s="54"/>
      <c r="FC81" s="54"/>
      <c r="FD81" s="54"/>
      <c r="FE81" s="54"/>
      <c r="FF81" s="54"/>
      <c r="FG81" s="54"/>
      <c r="FH81" s="54"/>
      <c r="FI81" s="54"/>
      <c r="FJ81" s="54"/>
      <c r="FK81" s="7"/>
    </row>
    <row r="82" spans="157:167" ht="12.75">
      <c r="FA82" s="7"/>
      <c r="FB82" s="54"/>
      <c r="FC82" s="54"/>
      <c r="FD82" s="54"/>
      <c r="FE82" s="54"/>
      <c r="FF82" s="54"/>
      <c r="FG82" s="54"/>
      <c r="FH82" s="54"/>
      <c r="FI82" s="54"/>
      <c r="FJ82" s="54"/>
      <c r="FK82" s="7"/>
    </row>
    <row r="83" spans="157:167" ht="12.75">
      <c r="FA83" s="7"/>
      <c r="FB83" s="54"/>
      <c r="FC83" s="54"/>
      <c r="FD83" s="54"/>
      <c r="FE83" s="54"/>
      <c r="FF83" s="54"/>
      <c r="FG83" s="54"/>
      <c r="FH83" s="54"/>
      <c r="FI83" s="54"/>
      <c r="FJ83" s="54"/>
      <c r="FK83" s="7"/>
    </row>
    <row r="84" spans="157:167" ht="12.75">
      <c r="FA84" s="7"/>
      <c r="FB84" s="54"/>
      <c r="FC84" s="54"/>
      <c r="FD84" s="54"/>
      <c r="FE84" s="54"/>
      <c r="FF84" s="54"/>
      <c r="FG84" s="54"/>
      <c r="FH84" s="54"/>
      <c r="FI84" s="54"/>
      <c r="FJ84" s="54"/>
      <c r="FK84" s="7"/>
    </row>
    <row r="85" spans="157:167" ht="12.75">
      <c r="FA85" s="7"/>
      <c r="FB85" s="54"/>
      <c r="FC85" s="54"/>
      <c r="FD85" s="54"/>
      <c r="FE85" s="54"/>
      <c r="FF85" s="54"/>
      <c r="FG85" s="54"/>
      <c r="FH85" s="54"/>
      <c r="FI85" s="54"/>
      <c r="FJ85" s="54"/>
      <c r="FK85" s="7"/>
    </row>
    <row r="86" spans="157:167" ht="12.75">
      <c r="FA86" s="7"/>
      <c r="FB86" s="54"/>
      <c r="FC86" s="54"/>
      <c r="FD86" s="54"/>
      <c r="FE86" s="54"/>
      <c r="FF86" s="54"/>
      <c r="FG86" s="54"/>
      <c r="FH86" s="54"/>
      <c r="FI86" s="54"/>
      <c r="FJ86" s="54"/>
      <c r="FK86" s="7"/>
    </row>
    <row r="87" spans="157:167" ht="12.75">
      <c r="FA87" s="7"/>
      <c r="FB87" s="7"/>
      <c r="FC87" s="7"/>
      <c r="FD87" s="7"/>
      <c r="FE87" s="7"/>
      <c r="FF87" s="7"/>
      <c r="FG87" s="7"/>
      <c r="FH87" s="56"/>
      <c r="FI87" s="56"/>
      <c r="FJ87" s="56"/>
      <c r="FK87" s="7"/>
    </row>
    <row r="88" spans="157:167" ht="13.5">
      <c r="FA88" s="7"/>
      <c r="FB88" s="7"/>
      <c r="FC88" s="7"/>
      <c r="FD88" s="7"/>
      <c r="FE88" s="7"/>
      <c r="FF88" s="7"/>
      <c r="FG88" s="7"/>
      <c r="FH88" s="82"/>
      <c r="FI88" s="56"/>
      <c r="FJ88" s="56"/>
      <c r="FK88" s="7"/>
    </row>
    <row r="89" spans="157:167" ht="12.75"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</row>
    <row r="90" spans="157:167" ht="12.75">
      <c r="FA90" s="7"/>
      <c r="FB90" s="66"/>
      <c r="FC90" s="66"/>
      <c r="FD90" s="66"/>
      <c r="FE90" s="7"/>
      <c r="FF90" s="66"/>
      <c r="FG90" s="66"/>
      <c r="FH90" s="66"/>
      <c r="FI90" s="7"/>
      <c r="FJ90" s="7"/>
      <c r="FK90" s="7"/>
    </row>
    <row r="91" spans="157:167" ht="12.75">
      <c r="FA91" s="7"/>
      <c r="FB91" s="66"/>
      <c r="FC91" s="66"/>
      <c r="FD91" s="66"/>
      <c r="FE91" s="66"/>
      <c r="FF91" s="66"/>
      <c r="FG91" s="66"/>
      <c r="FH91" s="66"/>
      <c r="FI91" s="7"/>
      <c r="FJ91" s="7"/>
      <c r="FK91" s="7"/>
    </row>
    <row r="92" spans="157:167" ht="12.75">
      <c r="FA92" s="7"/>
      <c r="FB92" s="66"/>
      <c r="FC92" s="66"/>
      <c r="FD92" s="66"/>
      <c r="FE92" s="66"/>
      <c r="FF92" s="66"/>
      <c r="FG92" s="66"/>
      <c r="FH92" s="66"/>
      <c r="FI92" s="7"/>
      <c r="FJ92" s="7"/>
      <c r="FK92" s="7"/>
    </row>
    <row r="93" spans="157:167" ht="12.75">
      <c r="FA93" s="7"/>
      <c r="FB93" s="66"/>
      <c r="FC93" s="66"/>
      <c r="FD93" s="66"/>
      <c r="FE93" s="66"/>
      <c r="FF93" s="66"/>
      <c r="FG93" s="66"/>
      <c r="FH93" s="66"/>
      <c r="FI93" s="7"/>
      <c r="FJ93" s="7"/>
      <c r="FK93" s="7"/>
    </row>
    <row r="94" spans="157:167" ht="12.75">
      <c r="FA94" s="7"/>
      <c r="FB94" s="66"/>
      <c r="FC94" s="66"/>
      <c r="FD94" s="66"/>
      <c r="FE94" s="66"/>
      <c r="FF94" s="66"/>
      <c r="FG94" s="66"/>
      <c r="FH94" s="66"/>
      <c r="FI94" s="7"/>
      <c r="FJ94" s="7"/>
      <c r="FK94" s="7"/>
    </row>
    <row r="95" spans="157:167" ht="12.75">
      <c r="FA95" s="7"/>
      <c r="FB95" s="80"/>
      <c r="FC95" s="80"/>
      <c r="FD95" s="80"/>
      <c r="FE95" s="65"/>
      <c r="FF95" s="80"/>
      <c r="FG95" s="80"/>
      <c r="FH95" s="80"/>
      <c r="FI95" s="7"/>
      <c r="FJ95" s="7"/>
      <c r="FK95" s="7"/>
    </row>
    <row r="96" spans="157:167" ht="12.75">
      <c r="FA96" s="7"/>
      <c r="FB96" s="80"/>
      <c r="FC96" s="80"/>
      <c r="FD96" s="80"/>
      <c r="FE96" s="65"/>
      <c r="FF96" s="80"/>
      <c r="FG96" s="80"/>
      <c r="FH96" s="80"/>
      <c r="FI96" s="7"/>
      <c r="FJ96" s="7"/>
      <c r="FK96" s="7"/>
    </row>
    <row r="97" spans="157:167" ht="12.75">
      <c r="FA97" s="7"/>
      <c r="FB97" s="80"/>
      <c r="FC97" s="80"/>
      <c r="FD97" s="80"/>
      <c r="FE97" s="65"/>
      <c r="FF97" s="80"/>
      <c r="FG97" s="80"/>
      <c r="FH97" s="80"/>
      <c r="FI97" s="7"/>
      <c r="FJ97" s="7"/>
      <c r="FK97" s="7"/>
    </row>
    <row r="98" spans="157:167" ht="12.75">
      <c r="FA98" s="7"/>
      <c r="FB98" s="80"/>
      <c r="FC98" s="80"/>
      <c r="FD98" s="80"/>
      <c r="FE98" s="65"/>
      <c r="FF98" s="80"/>
      <c r="FG98" s="80"/>
      <c r="FH98" s="80"/>
      <c r="FI98" s="7"/>
      <c r="FJ98" s="7"/>
      <c r="FK98" s="7"/>
    </row>
    <row r="99" spans="157:167" ht="12.75">
      <c r="FA99" s="7"/>
      <c r="FB99" s="80"/>
      <c r="FC99" s="80"/>
      <c r="FD99" s="80"/>
      <c r="FE99" s="65"/>
      <c r="FF99" s="80"/>
      <c r="FG99" s="80"/>
      <c r="FH99" s="80"/>
      <c r="FI99" s="7"/>
      <c r="FJ99" s="7"/>
      <c r="FK99" s="7"/>
    </row>
    <row r="100" spans="157:167" ht="12.75">
      <c r="FA100" s="7"/>
      <c r="FB100" s="80"/>
      <c r="FC100" s="80"/>
      <c r="FD100" s="80"/>
      <c r="FE100" s="65"/>
      <c r="FF100" s="80"/>
      <c r="FG100" s="80"/>
      <c r="FH100" s="80"/>
      <c r="FI100" s="7"/>
      <c r="FJ100" s="7"/>
      <c r="FK100" s="7"/>
    </row>
    <row r="101" spans="157:167" ht="12.75">
      <c r="FA101" s="7"/>
      <c r="FB101" s="80"/>
      <c r="FC101" s="80"/>
      <c r="FD101" s="80"/>
      <c r="FE101" s="65"/>
      <c r="FF101" s="80"/>
      <c r="FG101" s="80"/>
      <c r="FH101" s="80"/>
      <c r="FI101" s="7"/>
      <c r="FJ101" s="7"/>
      <c r="FK101" s="7"/>
    </row>
    <row r="102" spans="157:167" ht="12.75">
      <c r="FA102" s="7"/>
      <c r="FB102" s="80"/>
      <c r="FC102" s="80"/>
      <c r="FD102" s="80"/>
      <c r="FE102" s="65"/>
      <c r="FF102" s="80"/>
      <c r="FG102" s="80"/>
      <c r="FH102" s="80"/>
      <c r="FI102" s="7"/>
      <c r="FJ102" s="7"/>
      <c r="FK102" s="7"/>
    </row>
    <row r="103" spans="157:167" ht="12.75">
      <c r="FA103" s="7"/>
      <c r="FB103" s="80"/>
      <c r="FC103" s="80"/>
      <c r="FD103" s="80"/>
      <c r="FE103" s="65"/>
      <c r="FF103" s="80"/>
      <c r="FG103" s="80"/>
      <c r="FH103" s="80"/>
      <c r="FI103" s="7"/>
      <c r="FJ103" s="7"/>
      <c r="FK103" s="7"/>
    </row>
    <row r="104" spans="157:167" ht="12.75">
      <c r="FA104" s="7"/>
      <c r="FB104" s="80"/>
      <c r="FC104" s="80"/>
      <c r="FD104" s="80"/>
      <c r="FE104" s="65"/>
      <c r="FF104" s="80"/>
      <c r="FG104" s="80"/>
      <c r="FH104" s="80"/>
      <c r="FI104" s="7"/>
      <c r="FJ104" s="7"/>
      <c r="FK104" s="7"/>
    </row>
    <row r="105" spans="157:167" ht="12.75">
      <c r="FA105" s="7"/>
      <c r="FB105" s="80"/>
      <c r="FC105" s="80"/>
      <c r="FD105" s="80"/>
      <c r="FE105" s="65"/>
      <c r="FF105" s="80"/>
      <c r="FG105" s="80"/>
      <c r="FH105" s="80"/>
      <c r="FI105" s="7"/>
      <c r="FJ105" s="7"/>
      <c r="FK105" s="7"/>
    </row>
    <row r="106" spans="157:167" ht="12.75">
      <c r="FA106" s="7"/>
      <c r="FB106" s="80"/>
      <c r="FC106" s="80"/>
      <c r="FD106" s="80"/>
      <c r="FE106" s="65"/>
      <c r="FF106" s="80"/>
      <c r="FG106" s="80"/>
      <c r="FH106" s="80"/>
      <c r="FI106" s="7"/>
      <c r="FJ106" s="7"/>
      <c r="FK106" s="7"/>
    </row>
    <row r="107" spans="157:167" ht="12.75">
      <c r="FA107" s="7"/>
      <c r="FB107" s="80"/>
      <c r="FC107" s="80"/>
      <c r="FD107" s="80"/>
      <c r="FE107" s="65"/>
      <c r="FF107" s="80"/>
      <c r="FG107" s="80"/>
      <c r="FH107" s="80"/>
      <c r="FI107" s="7"/>
      <c r="FJ107" s="7"/>
      <c r="FK107" s="7"/>
    </row>
    <row r="108" spans="157:167" ht="12.75">
      <c r="FA108" s="7"/>
      <c r="FB108" s="80"/>
      <c r="FC108" s="80"/>
      <c r="FD108" s="80"/>
      <c r="FE108" s="65"/>
      <c r="FF108" s="80"/>
      <c r="FG108" s="80"/>
      <c r="FH108" s="80"/>
      <c r="FI108" s="7"/>
      <c r="FJ108" s="7"/>
      <c r="FK108" s="7"/>
    </row>
    <row r="109" spans="157:167" ht="12.75">
      <c r="FA109" s="7"/>
      <c r="FB109" s="80"/>
      <c r="FC109" s="80"/>
      <c r="FD109" s="80"/>
      <c r="FE109" s="65"/>
      <c r="FF109" s="80"/>
      <c r="FG109" s="80"/>
      <c r="FH109" s="80"/>
      <c r="FI109" s="7"/>
      <c r="FJ109" s="7"/>
      <c r="FK109" s="7"/>
    </row>
    <row r="110" spans="157:167" ht="12.75">
      <c r="FA110" s="7"/>
      <c r="FB110" s="80"/>
      <c r="FC110" s="80"/>
      <c r="FD110" s="80"/>
      <c r="FE110" s="65"/>
      <c r="FF110" s="80"/>
      <c r="FG110" s="80"/>
      <c r="FH110" s="80"/>
      <c r="FI110" s="7"/>
      <c r="FJ110" s="7"/>
      <c r="FK110" s="7"/>
    </row>
    <row r="111" spans="157:167" ht="12.75">
      <c r="FA111" s="7"/>
      <c r="FB111" s="80"/>
      <c r="FC111" s="80"/>
      <c r="FD111" s="80"/>
      <c r="FE111" s="65"/>
      <c r="FF111" s="80"/>
      <c r="FG111" s="80"/>
      <c r="FH111" s="80"/>
      <c r="FI111" s="7"/>
      <c r="FJ111" s="7"/>
      <c r="FK111" s="7"/>
    </row>
    <row r="112" spans="157:167" ht="12.75">
      <c r="FA112" s="7"/>
      <c r="FB112" s="80"/>
      <c r="FC112" s="80"/>
      <c r="FD112" s="80"/>
      <c r="FE112" s="65"/>
      <c r="FF112" s="80"/>
      <c r="FG112" s="80"/>
      <c r="FH112" s="80"/>
      <c r="FI112" s="7"/>
      <c r="FJ112" s="7"/>
      <c r="FK112" s="7"/>
    </row>
    <row r="113" spans="157:167" ht="12.75">
      <c r="FA113" s="7"/>
      <c r="FB113" s="76"/>
      <c r="FC113" s="76"/>
      <c r="FD113" s="76"/>
      <c r="FE113" s="65"/>
      <c r="FF113" s="80"/>
      <c r="FG113" s="80"/>
      <c r="FH113" s="80"/>
      <c r="FI113" s="7"/>
      <c r="FJ113" s="7"/>
      <c r="FK113" s="7"/>
    </row>
    <row r="114" spans="157:167" ht="12.75">
      <c r="FA114" s="7"/>
      <c r="FB114" s="76"/>
      <c r="FC114" s="76"/>
      <c r="FD114" s="76"/>
      <c r="FE114" s="65"/>
      <c r="FF114" s="80"/>
      <c r="FG114" s="80"/>
      <c r="FH114" s="80"/>
      <c r="FI114" s="7"/>
      <c r="FJ114" s="7"/>
      <c r="FK114" s="7"/>
    </row>
    <row r="115" spans="157:167" ht="12.75">
      <c r="FA115" s="7"/>
      <c r="FB115" s="76"/>
      <c r="FC115" s="76"/>
      <c r="FD115" s="76"/>
      <c r="FE115" s="65"/>
      <c r="FF115" s="80"/>
      <c r="FG115" s="80"/>
      <c r="FH115" s="80"/>
      <c r="FI115" s="7"/>
      <c r="FJ115" s="7"/>
      <c r="FK115" s="7"/>
    </row>
    <row r="116" spans="157:167" ht="12.75">
      <c r="FA116" s="7"/>
      <c r="FB116" s="76"/>
      <c r="FC116" s="76"/>
      <c r="FD116" s="76"/>
      <c r="FE116" s="65"/>
      <c r="FF116" s="80"/>
      <c r="FG116" s="80"/>
      <c r="FH116" s="80"/>
      <c r="FI116" s="7"/>
      <c r="FJ116" s="7"/>
      <c r="FK116" s="7"/>
    </row>
    <row r="117" spans="157:167" ht="12.75">
      <c r="FA117" s="7"/>
      <c r="FB117" s="80"/>
      <c r="FC117" s="80"/>
      <c r="FD117" s="80"/>
      <c r="FE117" s="65"/>
      <c r="FF117" s="80"/>
      <c r="FG117" s="80"/>
      <c r="FH117" s="80"/>
      <c r="FI117" s="7"/>
      <c r="FJ117" s="7"/>
      <c r="FK117" s="7"/>
    </row>
    <row r="118" spans="157:167" ht="12.75">
      <c r="FA118" s="7"/>
      <c r="FB118" s="80"/>
      <c r="FC118" s="80"/>
      <c r="FD118" s="80"/>
      <c r="FE118" s="65"/>
      <c r="FF118" s="80"/>
      <c r="FG118" s="80"/>
      <c r="FH118" s="80"/>
      <c r="FI118" s="7"/>
      <c r="FJ118" s="7"/>
      <c r="FK118" s="7"/>
    </row>
    <row r="119" spans="157:167" ht="12.75">
      <c r="FA119" s="7"/>
      <c r="FB119" s="80"/>
      <c r="FC119" s="80"/>
      <c r="FD119" s="80"/>
      <c r="FE119" s="65"/>
      <c r="FF119" s="65"/>
      <c r="FG119" s="65"/>
      <c r="FH119" s="65"/>
      <c r="FI119" s="7"/>
      <c r="FJ119" s="7"/>
      <c r="FK119" s="7"/>
    </row>
    <row r="120" spans="157:167" ht="12.75">
      <c r="FA120" s="7"/>
      <c r="FB120" s="80"/>
      <c r="FC120" s="80"/>
      <c r="FD120" s="80"/>
      <c r="FE120" s="65"/>
      <c r="FF120" s="65"/>
      <c r="FG120" s="65"/>
      <c r="FH120" s="65"/>
      <c r="FI120" s="7"/>
      <c r="FJ120" s="7"/>
      <c r="FK120" s="7"/>
    </row>
    <row r="121" spans="157:167" ht="12.75">
      <c r="FA121" s="7"/>
      <c r="FB121" s="80"/>
      <c r="FC121" s="80"/>
      <c r="FD121" s="80"/>
      <c r="FE121" s="65"/>
      <c r="FF121" s="65"/>
      <c r="FG121" s="65"/>
      <c r="FH121" s="65"/>
      <c r="FI121" s="7"/>
      <c r="FJ121" s="7"/>
      <c r="FK121" s="7"/>
    </row>
    <row r="122" spans="157:167" ht="12.75">
      <c r="FA122" s="7"/>
      <c r="FB122" s="80"/>
      <c r="FC122" s="80"/>
      <c r="FD122" s="80"/>
      <c r="FE122" s="65"/>
      <c r="FF122" s="65"/>
      <c r="FG122" s="65"/>
      <c r="FH122" s="65"/>
      <c r="FI122" s="7"/>
      <c r="FJ122" s="7"/>
      <c r="FK122" s="7"/>
    </row>
    <row r="123" spans="157:167" ht="12.75"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</row>
    <row r="124" spans="157:167" ht="12.75">
      <c r="FA124" s="7"/>
      <c r="FB124" s="75"/>
      <c r="FC124" s="75"/>
      <c r="FD124" s="75"/>
      <c r="FE124" s="7"/>
      <c r="FF124" s="7"/>
      <c r="FG124" s="7"/>
      <c r="FH124" s="7"/>
      <c r="FI124" s="7"/>
      <c r="FJ124" s="7"/>
      <c r="FK124" s="7"/>
    </row>
    <row r="125" spans="157:167" ht="12.75">
      <c r="FA125" s="7"/>
      <c r="FB125" s="75"/>
      <c r="FC125" s="75"/>
      <c r="FD125" s="75"/>
      <c r="FE125" s="7"/>
      <c r="FF125" s="7"/>
      <c r="FG125" s="7"/>
      <c r="FH125" s="7"/>
      <c r="FI125" s="7"/>
      <c r="FJ125" s="7"/>
      <c r="FK125" s="7"/>
    </row>
    <row r="126" spans="157:167" ht="12.75">
      <c r="FA126" s="7"/>
      <c r="FB126" s="75"/>
      <c r="FC126" s="75"/>
      <c r="FD126" s="75"/>
      <c r="FE126" s="7"/>
      <c r="FF126" s="7"/>
      <c r="FG126" s="7"/>
      <c r="FH126" s="7"/>
      <c r="FI126" s="7"/>
      <c r="FJ126" s="7"/>
      <c r="FK126" s="7"/>
    </row>
    <row r="127" spans="157:167" ht="12.75">
      <c r="FA127" s="7"/>
      <c r="FB127" s="75"/>
      <c r="FC127" s="75"/>
      <c r="FD127" s="75"/>
      <c r="FE127" s="7"/>
      <c r="FF127" s="7"/>
      <c r="FG127" s="7"/>
      <c r="FH127" s="7"/>
      <c r="FI127" s="7"/>
      <c r="FJ127" s="7"/>
      <c r="FK127" s="7"/>
    </row>
    <row r="128" spans="157:167" ht="12.75">
      <c r="FA128" s="7"/>
      <c r="FB128" s="75"/>
      <c r="FC128" s="75"/>
      <c r="FD128" s="75"/>
      <c r="FE128" s="7"/>
      <c r="FF128" s="7"/>
      <c r="FG128" s="7"/>
      <c r="FH128" s="7"/>
      <c r="FI128" s="7"/>
      <c r="FJ128" s="7"/>
      <c r="FK128" s="7"/>
    </row>
    <row r="129" spans="157:167" ht="12.75">
      <c r="FA129" s="7"/>
      <c r="FB129" s="75"/>
      <c r="FC129" s="75"/>
      <c r="FD129" s="75"/>
      <c r="FE129" s="7"/>
      <c r="FF129" s="7"/>
      <c r="FG129" s="7"/>
      <c r="FH129" s="7"/>
      <c r="FI129" s="7"/>
      <c r="FJ129" s="7"/>
      <c r="FK129" s="7"/>
    </row>
    <row r="130" spans="157:167" ht="12.75">
      <c r="FA130" s="7"/>
      <c r="FB130" s="75"/>
      <c r="FC130" s="75"/>
      <c r="FD130" s="75"/>
      <c r="FE130" s="7"/>
      <c r="FF130" s="7"/>
      <c r="FG130" s="7"/>
      <c r="FH130" s="7"/>
      <c r="FI130" s="7"/>
      <c r="FJ130" s="7"/>
      <c r="FK130" s="7"/>
    </row>
    <row r="131" spans="157:167" ht="12.75">
      <c r="FA131" s="7"/>
      <c r="FB131" s="75"/>
      <c r="FC131" s="75"/>
      <c r="FD131" s="75"/>
      <c r="FE131" s="7"/>
      <c r="FF131" s="7"/>
      <c r="FG131" s="7"/>
      <c r="FH131" s="7"/>
      <c r="FI131" s="7"/>
      <c r="FJ131" s="7"/>
      <c r="FK131" s="7"/>
    </row>
    <row r="132" spans="157:167" ht="12.75">
      <c r="FA132" s="7"/>
      <c r="FB132" s="75"/>
      <c r="FC132" s="75"/>
      <c r="FD132" s="75"/>
      <c r="FE132" s="7"/>
      <c r="FF132" s="7"/>
      <c r="FG132" s="7"/>
      <c r="FH132" s="7"/>
      <c r="FI132" s="7"/>
      <c r="FJ132" s="7"/>
      <c r="FK132" s="7"/>
    </row>
    <row r="133" spans="157:167" ht="12.75">
      <c r="FA133" s="7"/>
      <c r="FB133" s="75"/>
      <c r="FC133" s="75"/>
      <c r="FD133" s="75"/>
      <c r="FE133" s="7"/>
      <c r="FF133" s="7"/>
      <c r="FG133" s="7"/>
      <c r="FH133" s="7"/>
      <c r="FI133" s="7"/>
      <c r="FJ133" s="7"/>
      <c r="FK133" s="7"/>
    </row>
    <row r="134" spans="157:167" ht="12.75">
      <c r="FA134" s="7"/>
      <c r="FB134" s="75"/>
      <c r="FC134" s="75"/>
      <c r="FD134" s="75"/>
      <c r="FE134" s="7"/>
      <c r="FF134" s="7"/>
      <c r="FG134" s="7"/>
      <c r="FH134" s="7"/>
      <c r="FI134" s="7"/>
      <c r="FJ134" s="7"/>
      <c r="FK134" s="7"/>
    </row>
    <row r="135" spans="157:167" ht="12.75">
      <c r="FA135" s="7"/>
      <c r="FB135" s="75"/>
      <c r="FC135" s="75"/>
      <c r="FD135" s="75"/>
      <c r="FE135" s="7"/>
      <c r="FF135" s="7"/>
      <c r="FG135" s="7"/>
      <c r="FH135" s="7"/>
      <c r="FI135" s="7"/>
      <c r="FJ135" s="7"/>
      <c r="FK135" s="7"/>
    </row>
    <row r="136" spans="157:167" ht="12.75">
      <c r="FA136" s="7"/>
      <c r="FB136" s="75"/>
      <c r="FC136" s="75"/>
      <c r="FD136" s="75"/>
      <c r="FE136" s="7"/>
      <c r="FF136" s="7"/>
      <c r="FG136" s="7"/>
      <c r="FH136" s="7"/>
      <c r="FI136" s="7"/>
      <c r="FJ136" s="7"/>
      <c r="FK136" s="7"/>
    </row>
    <row r="137" spans="157:167" ht="12.75">
      <c r="FA137" s="7"/>
      <c r="FB137" s="75"/>
      <c r="FC137" s="75"/>
      <c r="FD137" s="75"/>
      <c r="FE137" s="7"/>
      <c r="FF137" s="7"/>
      <c r="FG137" s="7"/>
      <c r="FH137" s="7"/>
      <c r="FI137" s="7"/>
      <c r="FJ137" s="7"/>
      <c r="FK137" s="7"/>
    </row>
    <row r="138" spans="157:167" ht="12.75">
      <c r="FA138" s="7"/>
      <c r="FB138" s="75"/>
      <c r="FC138" s="75"/>
      <c r="FD138" s="75"/>
      <c r="FE138" s="7"/>
      <c r="FF138" s="7"/>
      <c r="FG138" s="7"/>
      <c r="FH138" s="7"/>
      <c r="FI138" s="7"/>
      <c r="FJ138" s="7"/>
      <c r="FK138" s="7"/>
    </row>
    <row r="139" spans="157:167" ht="12.75">
      <c r="FA139" s="7"/>
      <c r="FB139" s="75"/>
      <c r="FC139" s="75"/>
      <c r="FD139" s="75"/>
      <c r="FE139" s="7"/>
      <c r="FF139" s="7"/>
      <c r="FG139" s="7"/>
      <c r="FH139" s="7"/>
      <c r="FI139" s="7"/>
      <c r="FJ139" s="7"/>
      <c r="FK139" s="7"/>
    </row>
    <row r="140" spans="157:167" ht="12.75">
      <c r="FA140" s="7"/>
      <c r="FB140" s="75"/>
      <c r="FC140" s="75"/>
      <c r="FD140" s="75"/>
      <c r="FE140" s="7"/>
      <c r="FF140" s="7"/>
      <c r="FG140" s="7"/>
      <c r="FH140" s="7"/>
      <c r="FI140" s="7"/>
      <c r="FJ140" s="7"/>
      <c r="FK140" s="7"/>
    </row>
    <row r="141" spans="157:167" ht="12.75">
      <c r="FA141" s="7"/>
      <c r="FB141" s="75"/>
      <c r="FC141" s="75"/>
      <c r="FD141" s="75"/>
      <c r="FE141" s="7"/>
      <c r="FF141" s="7"/>
      <c r="FG141" s="7"/>
      <c r="FH141" s="7"/>
      <c r="FI141" s="7"/>
      <c r="FJ141" s="7"/>
      <c r="FK141" s="7"/>
    </row>
    <row r="142" spans="157:167" ht="12.75">
      <c r="FA142" s="7"/>
      <c r="FB142" s="75"/>
      <c r="FC142" s="75"/>
      <c r="FD142" s="75"/>
      <c r="FE142" s="7"/>
      <c r="FF142" s="7"/>
      <c r="FG142" s="7"/>
      <c r="FH142" s="7"/>
      <c r="FI142" s="7"/>
      <c r="FJ142" s="7"/>
      <c r="FK142" s="7"/>
    </row>
    <row r="143" spans="157:167" ht="12.75">
      <c r="FA143" s="7"/>
      <c r="FB143" s="75"/>
      <c r="FC143" s="75"/>
      <c r="FD143" s="75"/>
      <c r="FE143" s="7"/>
      <c r="FF143" s="7"/>
      <c r="FG143" s="7"/>
      <c r="FH143" s="7"/>
      <c r="FI143" s="7"/>
      <c r="FJ143" s="7"/>
      <c r="FK143" s="7"/>
    </row>
    <row r="144" spans="157:167" ht="12.75"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</row>
    <row r="145" spans="157:167" ht="12.75"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</row>
    <row r="146" spans="157:167" ht="12.75"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</row>
    <row r="147" spans="157:167" ht="12.75"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</row>
    <row r="148" spans="157:167" ht="12.75"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</row>
    <row r="149" spans="157:167" ht="12.75"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</row>
    <row r="150" spans="157:167" ht="12.75"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</row>
    <row r="151" spans="157:167" ht="12.75"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</row>
    <row r="152" spans="157:167" ht="12.75"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</row>
    <row r="153" spans="157:167" ht="12.75"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</row>
    <row r="154" spans="157:167" ht="12.75"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</row>
    <row r="155" spans="157:167" ht="12.75"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</row>
    <row r="156" spans="157:167" ht="12.75"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</row>
    <row r="157" spans="157:167" ht="12.75"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</row>
    <row r="158" spans="157:167" ht="12.75"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</row>
    <row r="159" spans="157:167" ht="12.75"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</row>
    <row r="160" spans="157:167" ht="12.75"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</row>
    <row r="161" spans="157:167" ht="12.75"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</row>
    <row r="162" spans="157:167" ht="12.75"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</row>
    <row r="163" spans="157:167" ht="12.75"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</row>
    <row r="164" spans="157:167" ht="12.75"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</row>
    <row r="165" spans="157:167" ht="12.75"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</row>
    <row r="166" spans="157:167" ht="12.75"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</row>
    <row r="167" spans="157:167" ht="12.75"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</row>
    <row r="168" spans="157:167" ht="12.75"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</row>
    <row r="169" spans="157:167" ht="12.75"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</row>
    <row r="170" spans="157:167" ht="12.75"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</row>
    <row r="171" spans="157:167" ht="12.75"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</row>
    <row r="172" spans="157:167" ht="12.75"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</row>
    <row r="173" spans="157:167" ht="12.75"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</row>
    <row r="174" spans="157:167" ht="12.75"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</row>
    <row r="175" spans="157:167" ht="12.75"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</row>
    <row r="176" spans="157:167" ht="12.75"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</row>
    <row r="177" spans="157:167" ht="12.75"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</row>
    <row r="178" spans="157:167" ht="12.75"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</row>
    <row r="179" spans="157:167" ht="12.75"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</row>
    <row r="180" spans="157:167" ht="12.75"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</row>
    <row r="181" spans="157:167" ht="12.75"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</row>
    <row r="182" spans="157:167" ht="12.75"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</row>
    <row r="183" spans="157:167" ht="12.75"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</row>
    <row r="184" spans="157:167" ht="12.75"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</row>
    <row r="185" spans="157:167" ht="12.75"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</row>
    <row r="186" spans="157:167" ht="12.75"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</row>
    <row r="187" spans="157:167" ht="12.75"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</row>
    <row r="188" spans="157:167" ht="12.75"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</row>
    <row r="189" spans="157:167" ht="12.75"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</row>
    <row r="190" spans="157:167" ht="12.75"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</row>
  </sheetData>
  <mergeCells count="121">
    <mergeCell ref="EO49:EQ50"/>
    <mergeCell ref="EO51:EQ52"/>
    <mergeCell ref="EO54:EQ69"/>
    <mergeCell ref="ES31:EU32"/>
    <mergeCell ref="EO37:EQ38"/>
    <mergeCell ref="ES37:EU38"/>
    <mergeCell ref="EO39:EQ40"/>
    <mergeCell ref="ES39:EU40"/>
    <mergeCell ref="EO31:EQ32"/>
    <mergeCell ref="EO43:EQ46"/>
    <mergeCell ref="ES29:EU30"/>
    <mergeCell ref="EO20:EQ24"/>
    <mergeCell ref="ES20:EU24"/>
    <mergeCell ref="EO25:EQ26"/>
    <mergeCell ref="ES25:EU26"/>
    <mergeCell ref="ES43:EU44"/>
    <mergeCell ref="ES45:EU46"/>
    <mergeCell ref="EO47:EQ48"/>
    <mergeCell ref="ES47:EU48"/>
    <mergeCell ref="EO41:EQ42"/>
    <mergeCell ref="ES41:EU42"/>
    <mergeCell ref="EO3:EW16"/>
    <mergeCell ref="EO33:EQ34"/>
    <mergeCell ref="ES33:EU34"/>
    <mergeCell ref="EO35:EQ36"/>
    <mergeCell ref="ES35:EU36"/>
    <mergeCell ref="EO27:EQ28"/>
    <mergeCell ref="ES27:EU28"/>
    <mergeCell ref="EO29:EQ30"/>
    <mergeCell ref="D62:AR66"/>
    <mergeCell ref="AS62:AY66"/>
    <mergeCell ref="AZ62:BX66"/>
    <mergeCell ref="BY62:CW66"/>
    <mergeCell ref="AS57:AY61"/>
    <mergeCell ref="AZ57:BX61"/>
    <mergeCell ref="BY57:CW61"/>
    <mergeCell ref="CX57:DQ61"/>
    <mergeCell ref="CX47:DQ51"/>
    <mergeCell ref="DR47:EK51"/>
    <mergeCell ref="AS52:AY56"/>
    <mergeCell ref="AZ52:BX56"/>
    <mergeCell ref="BY52:CW56"/>
    <mergeCell ref="CX52:DQ56"/>
    <mergeCell ref="DR52:EK56"/>
    <mergeCell ref="CX36:DQ40"/>
    <mergeCell ref="DR36:EK40"/>
    <mergeCell ref="DR41:EK46"/>
    <mergeCell ref="CX41:DQ46"/>
    <mergeCell ref="AZ31:BX35"/>
    <mergeCell ref="BY31:CW35"/>
    <mergeCell ref="CX31:DQ35"/>
    <mergeCell ref="DR31:EK35"/>
    <mergeCell ref="CX21:DQ25"/>
    <mergeCell ref="DR21:EK25"/>
    <mergeCell ref="AZ26:BX30"/>
    <mergeCell ref="BY26:CW30"/>
    <mergeCell ref="CX26:DQ30"/>
    <mergeCell ref="DR26:EK30"/>
    <mergeCell ref="D21:AR25"/>
    <mergeCell ref="AS21:AY25"/>
    <mergeCell ref="AZ16:BX20"/>
    <mergeCell ref="BY16:CW20"/>
    <mergeCell ref="AZ21:BX25"/>
    <mergeCell ref="BY21:CW25"/>
    <mergeCell ref="DR15:EK15"/>
    <mergeCell ref="CX12:DQ12"/>
    <mergeCell ref="D16:AR20"/>
    <mergeCell ref="AS16:AY20"/>
    <mergeCell ref="CX16:DQ20"/>
    <mergeCell ref="BY15:CW15"/>
    <mergeCell ref="AZ15:BX15"/>
    <mergeCell ref="DR16:EK20"/>
    <mergeCell ref="AZ13:BX13"/>
    <mergeCell ref="AZ14:BX14"/>
    <mergeCell ref="DR57:EK61"/>
    <mergeCell ref="CX62:DQ66"/>
    <mergeCell ref="DR62:EK66"/>
    <mergeCell ref="CX13:DQ13"/>
    <mergeCell ref="CX14:DQ14"/>
    <mergeCell ref="CX15:DQ15"/>
    <mergeCell ref="DR13:EK13"/>
    <mergeCell ref="DR14:EK14"/>
    <mergeCell ref="BY12:CW12"/>
    <mergeCell ref="DS3:EK4"/>
    <mergeCell ref="D5:EK8"/>
    <mergeCell ref="DS9:EK10"/>
    <mergeCell ref="BY11:CW11"/>
    <mergeCell ref="CX11:EK11"/>
    <mergeCell ref="AZ11:BX11"/>
    <mergeCell ref="AZ12:BX12"/>
    <mergeCell ref="DR12:EK12"/>
    <mergeCell ref="BY13:CW13"/>
    <mergeCell ref="BY14:CW14"/>
    <mergeCell ref="D11:AR11"/>
    <mergeCell ref="D12:AR12"/>
    <mergeCell ref="D13:AR13"/>
    <mergeCell ref="D14:AR14"/>
    <mergeCell ref="AS11:AY11"/>
    <mergeCell ref="AS12:AY12"/>
    <mergeCell ref="AS13:AY13"/>
    <mergeCell ref="AS14:AY14"/>
    <mergeCell ref="D15:AR15"/>
    <mergeCell ref="D41:AR46"/>
    <mergeCell ref="D47:AR51"/>
    <mergeCell ref="AS47:AY51"/>
    <mergeCell ref="AS41:AY46"/>
    <mergeCell ref="AS15:AY15"/>
    <mergeCell ref="D26:AR30"/>
    <mergeCell ref="AS26:AY30"/>
    <mergeCell ref="D31:AR35"/>
    <mergeCell ref="AS31:AY35"/>
    <mergeCell ref="D57:AR61"/>
    <mergeCell ref="D52:AR56"/>
    <mergeCell ref="AZ36:BX40"/>
    <mergeCell ref="BY36:CW40"/>
    <mergeCell ref="AS36:AY40"/>
    <mergeCell ref="D36:AR40"/>
    <mergeCell ref="BY41:CW46"/>
    <mergeCell ref="AZ41:BX46"/>
    <mergeCell ref="AZ47:BX51"/>
    <mergeCell ref="BY47:CW51"/>
  </mergeCells>
  <printOptions horizontalCentered="1" verticalCentered="1"/>
  <pageMargins left="0.1968503937007874" right="0.1968503937007874" top="0.1968503937007874" bottom="0.1968503937007874" header="0" footer="0"/>
  <pageSetup blackAndWhite="1"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W70"/>
  <sheetViews>
    <sheetView showGridLines="0" showZeros="0" zoomScale="90" zoomScaleNormal="90" workbookViewId="0" topLeftCell="A7">
      <selection activeCell="Z9" sqref="Z9"/>
    </sheetView>
  </sheetViews>
  <sheetFormatPr defaultColWidth="9.00390625" defaultRowHeight="12.75"/>
  <cols>
    <col min="1" max="16384" width="0.875" style="4" customWidth="1"/>
  </cols>
  <sheetData>
    <row r="1" spans="1:153" ht="7.5" customHeight="1">
      <c r="A1" s="1"/>
      <c r="B1" s="2"/>
      <c r="C1" s="2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  <c r="T1" s="59"/>
      <c r="U1" s="59"/>
      <c r="V1" s="59"/>
      <c r="W1" s="59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13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2"/>
      <c r="EV1" s="2"/>
      <c r="EW1" s="52"/>
    </row>
    <row r="2" spans="1:153" ht="7.5" customHeight="1">
      <c r="A2" s="5"/>
      <c r="B2" s="6"/>
      <c r="C2" s="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  <c r="T2" s="61"/>
      <c r="U2" s="61"/>
      <c r="V2" s="61"/>
      <c r="W2" s="61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41"/>
      <c r="EP2" s="41"/>
      <c r="EQ2" s="41"/>
      <c r="ER2" s="41"/>
      <c r="ES2" s="41"/>
      <c r="ET2" s="41"/>
      <c r="EU2" s="53"/>
      <c r="EV2" s="6"/>
      <c r="EW2" s="33"/>
    </row>
    <row r="3" spans="1:153" ht="7.5" customHeight="1">
      <c r="A3" s="8"/>
      <c r="B3" s="7"/>
      <c r="C3" s="7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294" t="s">
        <v>59</v>
      </c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63"/>
      <c r="EM3" s="44"/>
      <c r="EN3" s="64"/>
      <c r="EO3" s="348"/>
      <c r="EP3" s="348"/>
      <c r="EQ3" s="348"/>
      <c r="ER3" s="348"/>
      <c r="ES3" s="348"/>
      <c r="ET3" s="348"/>
      <c r="EU3" s="348"/>
      <c r="EV3" s="348"/>
      <c r="EW3" s="349"/>
    </row>
    <row r="4" spans="1:153" ht="7.5" customHeight="1">
      <c r="A4" s="8"/>
      <c r="B4" s="7"/>
      <c r="C4" s="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44"/>
      <c r="EM4" s="44"/>
      <c r="EN4" s="64"/>
      <c r="EO4" s="348"/>
      <c r="EP4" s="348"/>
      <c r="EQ4" s="348"/>
      <c r="ER4" s="348"/>
      <c r="ES4" s="348"/>
      <c r="ET4" s="348"/>
      <c r="EU4" s="348"/>
      <c r="EV4" s="348"/>
      <c r="EW4" s="349"/>
    </row>
    <row r="5" spans="1:153" ht="7.5" customHeight="1">
      <c r="A5" s="8"/>
      <c r="B5" s="7"/>
      <c r="C5" s="7"/>
      <c r="D5" s="295" t="s">
        <v>177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44"/>
      <c r="EM5" s="44"/>
      <c r="EN5" s="64"/>
      <c r="EO5" s="348"/>
      <c r="EP5" s="348"/>
      <c r="EQ5" s="348"/>
      <c r="ER5" s="348"/>
      <c r="ES5" s="348"/>
      <c r="ET5" s="348"/>
      <c r="EU5" s="348"/>
      <c r="EV5" s="348"/>
      <c r="EW5" s="349"/>
    </row>
    <row r="6" spans="1:153" ht="7.5" customHeight="1">
      <c r="A6" s="8"/>
      <c r="B6" s="7"/>
      <c r="C6" s="7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44"/>
      <c r="EM6" s="44"/>
      <c r="EN6" s="54"/>
      <c r="EO6" s="348"/>
      <c r="EP6" s="348"/>
      <c r="EQ6" s="348"/>
      <c r="ER6" s="348"/>
      <c r="ES6" s="348"/>
      <c r="ET6" s="348"/>
      <c r="EU6" s="348"/>
      <c r="EV6" s="348"/>
      <c r="EW6" s="349"/>
    </row>
    <row r="7" spans="1:153" ht="7.5" customHeight="1">
      <c r="A7" s="8"/>
      <c r="B7" s="7"/>
      <c r="C7" s="7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  <c r="EL7" s="44"/>
      <c r="EM7" s="44"/>
      <c r="EN7" s="54"/>
      <c r="EO7" s="348"/>
      <c r="EP7" s="348"/>
      <c r="EQ7" s="348"/>
      <c r="ER7" s="348"/>
      <c r="ES7" s="348"/>
      <c r="ET7" s="348"/>
      <c r="EU7" s="348"/>
      <c r="EV7" s="348"/>
      <c r="EW7" s="349"/>
    </row>
    <row r="8" spans="1:153" ht="7.5" customHeight="1">
      <c r="A8" s="8"/>
      <c r="B8" s="7"/>
      <c r="C8" s="7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44"/>
      <c r="EM8" s="44"/>
      <c r="EN8" s="54"/>
      <c r="EO8" s="348"/>
      <c r="EP8" s="348"/>
      <c r="EQ8" s="348"/>
      <c r="ER8" s="348"/>
      <c r="ES8" s="348"/>
      <c r="ET8" s="348"/>
      <c r="EU8" s="348"/>
      <c r="EV8" s="348"/>
      <c r="EW8" s="349"/>
    </row>
    <row r="9" spans="1:15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376" t="s">
        <v>117</v>
      </c>
      <c r="DP9" s="376"/>
      <c r="DQ9" s="376"/>
      <c r="DR9" s="376"/>
      <c r="DS9" s="376"/>
      <c r="DT9" s="376"/>
      <c r="DU9" s="376"/>
      <c r="DV9" s="376"/>
      <c r="DW9" s="376"/>
      <c r="DX9" s="376"/>
      <c r="DY9" s="376"/>
      <c r="DZ9" s="376"/>
      <c r="EA9" s="376"/>
      <c r="EB9" s="376"/>
      <c r="EC9" s="376"/>
      <c r="ED9" s="376"/>
      <c r="EE9" s="376"/>
      <c r="EF9" s="376"/>
      <c r="EG9" s="376"/>
      <c r="EH9" s="376"/>
      <c r="EI9" s="376"/>
      <c r="EJ9" s="376"/>
      <c r="EK9" s="376"/>
      <c r="EL9" s="44"/>
      <c r="EM9" s="44"/>
      <c r="EN9" s="54"/>
      <c r="EO9" s="348"/>
      <c r="EP9" s="348"/>
      <c r="EQ9" s="348"/>
      <c r="ER9" s="348"/>
      <c r="ES9" s="348"/>
      <c r="ET9" s="348"/>
      <c r="EU9" s="348"/>
      <c r="EV9" s="348"/>
      <c r="EW9" s="349"/>
    </row>
    <row r="10" spans="1:153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376"/>
      <c r="DP10" s="376"/>
      <c r="DQ10" s="376"/>
      <c r="DR10" s="376"/>
      <c r="DS10" s="376"/>
      <c r="DT10" s="376"/>
      <c r="DU10" s="376"/>
      <c r="DV10" s="376"/>
      <c r="DW10" s="376"/>
      <c r="DX10" s="376"/>
      <c r="DY10" s="376"/>
      <c r="DZ10" s="376"/>
      <c r="EA10" s="376"/>
      <c r="EB10" s="376"/>
      <c r="EC10" s="376"/>
      <c r="ED10" s="376"/>
      <c r="EE10" s="376"/>
      <c r="EF10" s="376"/>
      <c r="EG10" s="376"/>
      <c r="EH10" s="376"/>
      <c r="EI10" s="376"/>
      <c r="EJ10" s="376"/>
      <c r="EK10" s="376"/>
      <c r="EL10" s="44"/>
      <c r="EM10" s="44"/>
      <c r="EN10" s="54"/>
      <c r="EO10" s="348"/>
      <c r="EP10" s="348"/>
      <c r="EQ10" s="348"/>
      <c r="ER10" s="348"/>
      <c r="ES10" s="348"/>
      <c r="ET10" s="348"/>
      <c r="EU10" s="348"/>
      <c r="EV10" s="348"/>
      <c r="EW10" s="349"/>
    </row>
    <row r="11" spans="1:153" ht="7.5" customHeight="1">
      <c r="A11" s="8"/>
      <c r="B11" s="7"/>
      <c r="C11" s="7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 t="s">
        <v>9</v>
      </c>
      <c r="AV11" s="310"/>
      <c r="AW11" s="310"/>
      <c r="AX11" s="310"/>
      <c r="AY11" s="310"/>
      <c r="AZ11" s="310"/>
      <c r="BA11" s="310"/>
      <c r="BB11" s="280" t="s">
        <v>152</v>
      </c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324" t="s">
        <v>162</v>
      </c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88"/>
      <c r="EB11" s="397" t="s">
        <v>160</v>
      </c>
      <c r="EC11" s="397"/>
      <c r="ED11" s="397"/>
      <c r="EE11" s="397"/>
      <c r="EF11" s="397"/>
      <c r="EG11" s="397"/>
      <c r="EH11" s="397"/>
      <c r="EI11" s="397"/>
      <c r="EJ11" s="397"/>
      <c r="EK11" s="398"/>
      <c r="EL11" s="44"/>
      <c r="EM11" s="44"/>
      <c r="EN11" s="54"/>
      <c r="EO11" s="348"/>
      <c r="EP11" s="348"/>
      <c r="EQ11" s="348"/>
      <c r="ER11" s="348"/>
      <c r="ES11" s="348"/>
      <c r="ET11" s="348"/>
      <c r="EU11" s="348"/>
      <c r="EV11" s="348"/>
      <c r="EW11" s="349"/>
    </row>
    <row r="12" spans="1:153" ht="7.5" customHeight="1">
      <c r="A12" s="8"/>
      <c r="B12" s="7"/>
      <c r="C12" s="7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5"/>
      <c r="AS12" s="555"/>
      <c r="AT12" s="555"/>
      <c r="AU12" s="555" t="s">
        <v>55</v>
      </c>
      <c r="AV12" s="555"/>
      <c r="AW12" s="555"/>
      <c r="AX12" s="555"/>
      <c r="AY12" s="555"/>
      <c r="AZ12" s="555"/>
      <c r="BA12" s="555"/>
      <c r="BB12" s="310" t="s">
        <v>153</v>
      </c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 t="s">
        <v>154</v>
      </c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96"/>
      <c r="CF12" s="396" t="s">
        <v>163</v>
      </c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8"/>
      <c r="DD12" s="396" t="s">
        <v>164</v>
      </c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  <c r="DX12" s="397"/>
      <c r="DY12" s="397"/>
      <c r="DZ12" s="397"/>
      <c r="EA12" s="398"/>
      <c r="EB12" s="557" t="s">
        <v>161</v>
      </c>
      <c r="EC12" s="557"/>
      <c r="ED12" s="557"/>
      <c r="EE12" s="557"/>
      <c r="EF12" s="557"/>
      <c r="EG12" s="557"/>
      <c r="EH12" s="557"/>
      <c r="EI12" s="557"/>
      <c r="EJ12" s="557"/>
      <c r="EK12" s="558"/>
      <c r="EL12" s="44"/>
      <c r="EM12" s="44"/>
      <c r="EN12" s="54"/>
      <c r="EO12" s="348"/>
      <c r="EP12" s="348"/>
      <c r="EQ12" s="348"/>
      <c r="ER12" s="348"/>
      <c r="ES12" s="348"/>
      <c r="ET12" s="348"/>
      <c r="EU12" s="348"/>
      <c r="EV12" s="348"/>
      <c r="EW12" s="349"/>
    </row>
    <row r="13" spans="1:153" ht="7.5" customHeight="1">
      <c r="A13" s="8"/>
      <c r="B13" s="7"/>
      <c r="C13" s="7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5"/>
      <c r="BH13" s="555"/>
      <c r="BI13" s="555"/>
      <c r="BJ13" s="555"/>
      <c r="BK13" s="555"/>
      <c r="BL13" s="555"/>
      <c r="BM13" s="555"/>
      <c r="BN13" s="555"/>
      <c r="BO13" s="555"/>
      <c r="BP13" s="555"/>
      <c r="BQ13" s="555" t="s">
        <v>155</v>
      </c>
      <c r="BR13" s="555"/>
      <c r="BS13" s="555"/>
      <c r="BT13" s="555"/>
      <c r="BU13" s="555"/>
      <c r="BV13" s="555"/>
      <c r="BW13" s="555"/>
      <c r="BX13" s="555"/>
      <c r="BY13" s="555"/>
      <c r="BZ13" s="555"/>
      <c r="CA13" s="555"/>
      <c r="CB13" s="555"/>
      <c r="CC13" s="555"/>
      <c r="CD13" s="555"/>
      <c r="CE13" s="565"/>
      <c r="CF13" s="562" t="s">
        <v>142</v>
      </c>
      <c r="CG13" s="563"/>
      <c r="CH13" s="563"/>
      <c r="CI13" s="563"/>
      <c r="CJ13" s="563"/>
      <c r="CK13" s="563"/>
      <c r="CL13" s="563"/>
      <c r="CM13" s="563"/>
      <c r="CN13" s="563"/>
      <c r="CO13" s="563"/>
      <c r="CP13" s="563"/>
      <c r="CQ13" s="563"/>
      <c r="CR13" s="563"/>
      <c r="CS13" s="563"/>
      <c r="CT13" s="563"/>
      <c r="CU13" s="563"/>
      <c r="CV13" s="563"/>
      <c r="CW13" s="563"/>
      <c r="CX13" s="563"/>
      <c r="CY13" s="563"/>
      <c r="CZ13" s="563"/>
      <c r="DA13" s="563"/>
      <c r="DB13" s="563"/>
      <c r="DC13" s="564"/>
      <c r="DD13" s="562" t="s">
        <v>142</v>
      </c>
      <c r="DE13" s="563"/>
      <c r="DF13" s="563"/>
      <c r="DG13" s="563"/>
      <c r="DH13" s="563"/>
      <c r="DI13" s="563"/>
      <c r="DJ13" s="563"/>
      <c r="DK13" s="563"/>
      <c r="DL13" s="563"/>
      <c r="DM13" s="563"/>
      <c r="DN13" s="563"/>
      <c r="DO13" s="563"/>
      <c r="DP13" s="563"/>
      <c r="DQ13" s="563"/>
      <c r="DR13" s="563"/>
      <c r="DS13" s="563"/>
      <c r="DT13" s="563"/>
      <c r="DU13" s="563"/>
      <c r="DV13" s="563"/>
      <c r="DW13" s="563"/>
      <c r="DX13" s="563"/>
      <c r="DY13" s="563"/>
      <c r="DZ13" s="563"/>
      <c r="EA13" s="564"/>
      <c r="EB13" s="557"/>
      <c r="EC13" s="557"/>
      <c r="ED13" s="557"/>
      <c r="EE13" s="557"/>
      <c r="EF13" s="557"/>
      <c r="EG13" s="557"/>
      <c r="EH13" s="557"/>
      <c r="EI13" s="557"/>
      <c r="EJ13" s="557"/>
      <c r="EK13" s="558"/>
      <c r="EL13" s="44"/>
      <c r="EM13" s="44"/>
      <c r="EN13" s="54"/>
      <c r="EO13" s="348"/>
      <c r="EP13" s="348"/>
      <c r="EQ13" s="348"/>
      <c r="ER13" s="348"/>
      <c r="ES13" s="348"/>
      <c r="ET13" s="348"/>
      <c r="EU13" s="348"/>
      <c r="EV13" s="348"/>
      <c r="EW13" s="349"/>
    </row>
    <row r="14" spans="1:153" ht="7.5" customHeight="1">
      <c r="A14" s="8"/>
      <c r="B14" s="7"/>
      <c r="C14" s="7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5"/>
      <c r="BH14" s="555"/>
      <c r="BI14" s="555"/>
      <c r="BJ14" s="555"/>
      <c r="BK14" s="555"/>
      <c r="BL14" s="555"/>
      <c r="BM14" s="555"/>
      <c r="BN14" s="555"/>
      <c r="BO14" s="555"/>
      <c r="BP14" s="555"/>
      <c r="BQ14" s="555" t="s">
        <v>156</v>
      </c>
      <c r="BR14" s="555"/>
      <c r="BS14" s="555"/>
      <c r="BT14" s="555"/>
      <c r="BU14" s="555"/>
      <c r="BV14" s="555"/>
      <c r="BW14" s="555"/>
      <c r="BX14" s="555"/>
      <c r="BY14" s="555"/>
      <c r="BZ14" s="555"/>
      <c r="CA14" s="555"/>
      <c r="CB14" s="555"/>
      <c r="CC14" s="555"/>
      <c r="CD14" s="555"/>
      <c r="CE14" s="555"/>
      <c r="CF14" s="310" t="s">
        <v>165</v>
      </c>
      <c r="CG14" s="310"/>
      <c r="CH14" s="310"/>
      <c r="CI14" s="310"/>
      <c r="CJ14" s="310"/>
      <c r="CK14" s="310"/>
      <c r="CL14" s="310"/>
      <c r="CM14" s="310"/>
      <c r="CN14" s="310"/>
      <c r="CO14" s="310"/>
      <c r="CP14" s="310" t="s">
        <v>167</v>
      </c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 t="s">
        <v>165</v>
      </c>
      <c r="DE14" s="310"/>
      <c r="DF14" s="310"/>
      <c r="DG14" s="310"/>
      <c r="DH14" s="310"/>
      <c r="DI14" s="310"/>
      <c r="DJ14" s="310"/>
      <c r="DK14" s="310"/>
      <c r="DL14" s="310"/>
      <c r="DM14" s="310"/>
      <c r="DN14" s="310" t="s">
        <v>167</v>
      </c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557"/>
      <c r="EC14" s="557"/>
      <c r="ED14" s="557"/>
      <c r="EE14" s="557"/>
      <c r="EF14" s="557"/>
      <c r="EG14" s="557"/>
      <c r="EH14" s="557"/>
      <c r="EI14" s="557"/>
      <c r="EJ14" s="557"/>
      <c r="EK14" s="558"/>
      <c r="EL14" s="44"/>
      <c r="EM14" s="44"/>
      <c r="EN14" s="54"/>
      <c r="EO14" s="348"/>
      <c r="EP14" s="348"/>
      <c r="EQ14" s="348"/>
      <c r="ER14" s="348"/>
      <c r="ES14" s="348"/>
      <c r="ET14" s="348"/>
      <c r="EU14" s="348"/>
      <c r="EV14" s="348"/>
      <c r="EW14" s="349"/>
    </row>
    <row r="15" spans="1:153" ht="7.5" customHeight="1">
      <c r="A15" s="8"/>
      <c r="B15" s="7"/>
      <c r="C15" s="7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5"/>
      <c r="BM15" s="555"/>
      <c r="BN15" s="555"/>
      <c r="BO15" s="555"/>
      <c r="BP15" s="555"/>
      <c r="BQ15" s="555" t="s">
        <v>157</v>
      </c>
      <c r="BR15" s="555"/>
      <c r="BS15" s="555"/>
      <c r="BT15" s="555"/>
      <c r="BU15" s="555"/>
      <c r="BV15" s="555"/>
      <c r="BW15" s="555"/>
      <c r="BX15" s="555"/>
      <c r="BY15" s="555"/>
      <c r="BZ15" s="555"/>
      <c r="CA15" s="555"/>
      <c r="CB15" s="555"/>
      <c r="CC15" s="555"/>
      <c r="CD15" s="555"/>
      <c r="CE15" s="555"/>
      <c r="CF15" s="555" t="s">
        <v>166</v>
      </c>
      <c r="CG15" s="555"/>
      <c r="CH15" s="555"/>
      <c r="CI15" s="555"/>
      <c r="CJ15" s="555"/>
      <c r="CK15" s="555"/>
      <c r="CL15" s="555"/>
      <c r="CM15" s="555"/>
      <c r="CN15" s="555"/>
      <c r="CO15" s="555"/>
      <c r="CP15" s="555" t="s">
        <v>168</v>
      </c>
      <c r="CQ15" s="555"/>
      <c r="CR15" s="555"/>
      <c r="CS15" s="555"/>
      <c r="CT15" s="555"/>
      <c r="CU15" s="555"/>
      <c r="CV15" s="555"/>
      <c r="CW15" s="555"/>
      <c r="CX15" s="555"/>
      <c r="CY15" s="555"/>
      <c r="CZ15" s="555"/>
      <c r="DA15" s="555"/>
      <c r="DB15" s="555"/>
      <c r="DC15" s="555"/>
      <c r="DD15" s="555" t="s">
        <v>166</v>
      </c>
      <c r="DE15" s="555"/>
      <c r="DF15" s="555"/>
      <c r="DG15" s="555"/>
      <c r="DH15" s="555"/>
      <c r="DI15" s="555"/>
      <c r="DJ15" s="555"/>
      <c r="DK15" s="555"/>
      <c r="DL15" s="555"/>
      <c r="DM15" s="555"/>
      <c r="DN15" s="555" t="s">
        <v>168</v>
      </c>
      <c r="DO15" s="555"/>
      <c r="DP15" s="555"/>
      <c r="DQ15" s="555"/>
      <c r="DR15" s="555"/>
      <c r="DS15" s="555"/>
      <c r="DT15" s="555"/>
      <c r="DU15" s="555"/>
      <c r="DV15" s="555"/>
      <c r="DW15" s="555"/>
      <c r="DX15" s="555"/>
      <c r="DY15" s="555"/>
      <c r="DZ15" s="555"/>
      <c r="EA15" s="555"/>
      <c r="EB15" s="557"/>
      <c r="EC15" s="557"/>
      <c r="ED15" s="557"/>
      <c r="EE15" s="557"/>
      <c r="EF15" s="557"/>
      <c r="EG15" s="557"/>
      <c r="EH15" s="557"/>
      <c r="EI15" s="557"/>
      <c r="EJ15" s="557"/>
      <c r="EK15" s="558"/>
      <c r="EL15" s="44"/>
      <c r="EM15" s="44"/>
      <c r="EN15" s="54"/>
      <c r="EO15" s="348"/>
      <c r="EP15" s="348"/>
      <c r="EQ15" s="348"/>
      <c r="ER15" s="348"/>
      <c r="ES15" s="348"/>
      <c r="ET15" s="348"/>
      <c r="EU15" s="348"/>
      <c r="EV15" s="348"/>
      <c r="EW15" s="349"/>
    </row>
    <row r="16" spans="1:153" ht="7.5" customHeight="1">
      <c r="A16" s="8"/>
      <c r="B16" s="7"/>
      <c r="C16" s="7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  <c r="AL16" s="555"/>
      <c r="AM16" s="555"/>
      <c r="AN16" s="555"/>
      <c r="AO16" s="555"/>
      <c r="AP16" s="555"/>
      <c r="AQ16" s="555"/>
      <c r="AR16" s="555"/>
      <c r="AS16" s="555"/>
      <c r="AT16" s="555"/>
      <c r="AU16" s="555"/>
      <c r="AV16" s="555"/>
      <c r="AW16" s="555"/>
      <c r="AX16" s="555"/>
      <c r="AY16" s="555"/>
      <c r="AZ16" s="555"/>
      <c r="BA16" s="555"/>
      <c r="BB16" s="555"/>
      <c r="BC16" s="555"/>
      <c r="BD16" s="555"/>
      <c r="BE16" s="555"/>
      <c r="BF16" s="555"/>
      <c r="BG16" s="555"/>
      <c r="BH16" s="555"/>
      <c r="BI16" s="555"/>
      <c r="BJ16" s="555"/>
      <c r="BK16" s="555"/>
      <c r="BL16" s="555"/>
      <c r="BM16" s="555"/>
      <c r="BN16" s="555"/>
      <c r="BO16" s="555"/>
      <c r="BP16" s="555"/>
      <c r="BQ16" s="555" t="s">
        <v>158</v>
      </c>
      <c r="BR16" s="555"/>
      <c r="BS16" s="555"/>
      <c r="BT16" s="555"/>
      <c r="BU16" s="555"/>
      <c r="BV16" s="555"/>
      <c r="BW16" s="555"/>
      <c r="BX16" s="555"/>
      <c r="BY16" s="555"/>
      <c r="BZ16" s="555"/>
      <c r="CA16" s="555"/>
      <c r="CB16" s="555"/>
      <c r="CC16" s="555"/>
      <c r="CD16" s="555"/>
      <c r="CE16" s="555"/>
      <c r="CF16" s="555"/>
      <c r="CG16" s="555"/>
      <c r="CH16" s="555"/>
      <c r="CI16" s="555"/>
      <c r="CJ16" s="555"/>
      <c r="CK16" s="555"/>
      <c r="CL16" s="555"/>
      <c r="CM16" s="555"/>
      <c r="CN16" s="555"/>
      <c r="CO16" s="555"/>
      <c r="CP16" s="555"/>
      <c r="CQ16" s="555"/>
      <c r="CR16" s="555"/>
      <c r="CS16" s="555"/>
      <c r="CT16" s="555"/>
      <c r="CU16" s="555"/>
      <c r="CV16" s="555"/>
      <c r="CW16" s="555"/>
      <c r="CX16" s="555"/>
      <c r="CY16" s="555"/>
      <c r="CZ16" s="555"/>
      <c r="DA16" s="555"/>
      <c r="DB16" s="555"/>
      <c r="DC16" s="555"/>
      <c r="DD16" s="555"/>
      <c r="DE16" s="555"/>
      <c r="DF16" s="555"/>
      <c r="DG16" s="555"/>
      <c r="DH16" s="555"/>
      <c r="DI16" s="555"/>
      <c r="DJ16" s="555"/>
      <c r="DK16" s="555"/>
      <c r="DL16" s="555"/>
      <c r="DM16" s="555"/>
      <c r="DN16" s="555"/>
      <c r="DO16" s="555"/>
      <c r="DP16" s="555"/>
      <c r="DQ16" s="555"/>
      <c r="DR16" s="555"/>
      <c r="DS16" s="555"/>
      <c r="DT16" s="555"/>
      <c r="DU16" s="555"/>
      <c r="DV16" s="555"/>
      <c r="DW16" s="555"/>
      <c r="DX16" s="555"/>
      <c r="DY16" s="555"/>
      <c r="DZ16" s="555"/>
      <c r="EA16" s="555"/>
      <c r="EB16" s="557"/>
      <c r="EC16" s="557"/>
      <c r="ED16" s="557"/>
      <c r="EE16" s="557"/>
      <c r="EF16" s="557"/>
      <c r="EG16" s="557"/>
      <c r="EH16" s="557"/>
      <c r="EI16" s="557"/>
      <c r="EJ16" s="557"/>
      <c r="EK16" s="558"/>
      <c r="EL16" s="44"/>
      <c r="EM16" s="44"/>
      <c r="EN16" s="54"/>
      <c r="EO16" s="348"/>
      <c r="EP16" s="348"/>
      <c r="EQ16" s="348"/>
      <c r="ER16" s="348"/>
      <c r="ES16" s="348"/>
      <c r="ET16" s="348"/>
      <c r="EU16" s="348"/>
      <c r="EV16" s="348"/>
      <c r="EW16" s="349"/>
    </row>
    <row r="17" spans="1:153" ht="7.5" customHeight="1">
      <c r="A17" s="8"/>
      <c r="B17" s="7"/>
      <c r="C17" s="7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 t="s">
        <v>136</v>
      </c>
      <c r="BR17" s="556"/>
      <c r="BS17" s="556"/>
      <c r="BT17" s="556"/>
      <c r="BU17" s="556"/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6"/>
      <c r="CL17" s="556"/>
      <c r="CM17" s="556"/>
      <c r="CN17" s="556"/>
      <c r="CO17" s="556"/>
      <c r="CP17" s="556"/>
      <c r="CQ17" s="556"/>
      <c r="CR17" s="556"/>
      <c r="CS17" s="556"/>
      <c r="CT17" s="556"/>
      <c r="CU17" s="556"/>
      <c r="CV17" s="556"/>
      <c r="CW17" s="556"/>
      <c r="CX17" s="556"/>
      <c r="CY17" s="556"/>
      <c r="CZ17" s="556"/>
      <c r="DA17" s="556"/>
      <c r="DB17" s="556"/>
      <c r="DC17" s="556"/>
      <c r="DD17" s="556"/>
      <c r="DE17" s="556"/>
      <c r="DF17" s="556"/>
      <c r="DG17" s="556"/>
      <c r="DH17" s="556"/>
      <c r="DI17" s="556"/>
      <c r="DJ17" s="556"/>
      <c r="DK17" s="556"/>
      <c r="DL17" s="556"/>
      <c r="DM17" s="556"/>
      <c r="DN17" s="556"/>
      <c r="DO17" s="556"/>
      <c r="DP17" s="556"/>
      <c r="DQ17" s="556"/>
      <c r="DR17" s="556"/>
      <c r="DS17" s="556"/>
      <c r="DT17" s="556"/>
      <c r="DU17" s="556"/>
      <c r="DV17" s="556"/>
      <c r="DW17" s="556"/>
      <c r="DX17" s="556"/>
      <c r="DY17" s="556"/>
      <c r="DZ17" s="556"/>
      <c r="EA17" s="556"/>
      <c r="EB17" s="556"/>
      <c r="EC17" s="556"/>
      <c r="ED17" s="556"/>
      <c r="EE17" s="556"/>
      <c r="EF17" s="556"/>
      <c r="EG17" s="556"/>
      <c r="EH17" s="556"/>
      <c r="EI17" s="556"/>
      <c r="EJ17" s="556"/>
      <c r="EK17" s="556"/>
      <c r="EL17" s="7"/>
      <c r="EM17" s="7"/>
      <c r="EN17" s="7"/>
      <c r="EO17" s="7"/>
      <c r="EP17" s="7"/>
      <c r="EQ17" s="7"/>
      <c r="ER17" s="7"/>
      <c r="ES17" s="7"/>
      <c r="ET17" s="7"/>
      <c r="EU17" s="6"/>
      <c r="EV17" s="6"/>
      <c r="EW17" s="33"/>
    </row>
    <row r="18" spans="1:153" ht="7.5" customHeight="1">
      <c r="A18" s="8"/>
      <c r="B18" s="7"/>
      <c r="C18" s="7"/>
      <c r="D18" s="560">
        <v>1</v>
      </c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>
        <v>2</v>
      </c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560"/>
      <c r="AR18" s="560"/>
      <c r="AS18" s="560"/>
      <c r="AT18" s="560"/>
      <c r="AU18" s="559" t="s">
        <v>159</v>
      </c>
      <c r="AV18" s="559"/>
      <c r="AW18" s="559"/>
      <c r="AX18" s="559"/>
      <c r="AY18" s="559"/>
      <c r="AZ18" s="559"/>
      <c r="BA18" s="559"/>
      <c r="BB18" s="556">
        <v>4</v>
      </c>
      <c r="BC18" s="556"/>
      <c r="BD18" s="556"/>
      <c r="BE18" s="556"/>
      <c r="BF18" s="556"/>
      <c r="BG18" s="556"/>
      <c r="BH18" s="556"/>
      <c r="BI18" s="556"/>
      <c r="BJ18" s="556"/>
      <c r="BK18" s="556"/>
      <c r="BL18" s="556"/>
      <c r="BM18" s="556"/>
      <c r="BN18" s="556"/>
      <c r="BO18" s="556"/>
      <c r="BP18" s="556"/>
      <c r="BQ18" s="556">
        <v>5</v>
      </c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56"/>
      <c r="CD18" s="556"/>
      <c r="CE18" s="556"/>
      <c r="CF18" s="280">
        <v>6</v>
      </c>
      <c r="CG18" s="280"/>
      <c r="CH18" s="280"/>
      <c r="CI18" s="280"/>
      <c r="CJ18" s="280"/>
      <c r="CK18" s="280"/>
      <c r="CL18" s="280"/>
      <c r="CM18" s="280"/>
      <c r="CN18" s="280"/>
      <c r="CO18" s="280"/>
      <c r="CP18" s="280">
        <v>7</v>
      </c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>
        <v>8</v>
      </c>
      <c r="DE18" s="280"/>
      <c r="DF18" s="280"/>
      <c r="DG18" s="280"/>
      <c r="DH18" s="280"/>
      <c r="DI18" s="280"/>
      <c r="DJ18" s="280"/>
      <c r="DK18" s="280"/>
      <c r="DL18" s="280"/>
      <c r="DM18" s="280"/>
      <c r="DN18" s="280">
        <v>9</v>
      </c>
      <c r="DO18" s="280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  <c r="EA18" s="280"/>
      <c r="EB18" s="280">
        <v>10</v>
      </c>
      <c r="EC18" s="280"/>
      <c r="ED18" s="280"/>
      <c r="EE18" s="280"/>
      <c r="EF18" s="280"/>
      <c r="EG18" s="280"/>
      <c r="EH18" s="280"/>
      <c r="EI18" s="280"/>
      <c r="EJ18" s="280"/>
      <c r="EK18" s="280"/>
      <c r="EL18" s="7"/>
      <c r="EM18" s="7"/>
      <c r="EN18" s="7"/>
      <c r="EO18" s="7"/>
      <c r="EP18" s="7"/>
      <c r="EQ18" s="7"/>
      <c r="ER18" s="7"/>
      <c r="ES18" s="7"/>
      <c r="ET18" s="7"/>
      <c r="EU18" s="53"/>
      <c r="EV18" s="6"/>
      <c r="EW18" s="33"/>
    </row>
    <row r="19" spans="1:153" ht="7.5" customHeight="1">
      <c r="A19" s="8"/>
      <c r="B19" s="7"/>
      <c r="C19" s="7"/>
      <c r="D19" s="473" t="s">
        <v>228</v>
      </c>
      <c r="E19" s="474"/>
      <c r="F19" s="474"/>
      <c r="G19" s="474"/>
      <c r="H19" s="474"/>
      <c r="I19" s="474"/>
      <c r="J19" s="474"/>
      <c r="K19" s="474"/>
      <c r="L19" s="474"/>
      <c r="M19" s="474"/>
      <c r="N19" s="475"/>
      <c r="O19" s="485" t="s">
        <v>229</v>
      </c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7"/>
      <c r="AU19" s="491" t="s">
        <v>57</v>
      </c>
      <c r="AV19" s="492"/>
      <c r="AW19" s="492"/>
      <c r="AX19" s="492"/>
      <c r="AY19" s="492"/>
      <c r="AZ19" s="492"/>
      <c r="BA19" s="493"/>
      <c r="BB19" s="497" t="s">
        <v>259</v>
      </c>
      <c r="BC19" s="498"/>
      <c r="BD19" s="498"/>
      <c r="BE19" s="498"/>
      <c r="BF19" s="498"/>
      <c r="BG19" s="498"/>
      <c r="BH19" s="498"/>
      <c r="BI19" s="498"/>
      <c r="BJ19" s="498"/>
      <c r="BK19" s="498"/>
      <c r="BL19" s="498"/>
      <c r="BM19" s="498"/>
      <c r="BN19" s="498"/>
      <c r="BO19" s="498"/>
      <c r="BP19" s="499"/>
      <c r="BQ19" s="540" t="s">
        <v>259</v>
      </c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42"/>
      <c r="CF19" s="524" t="s">
        <v>259</v>
      </c>
      <c r="CG19" s="525"/>
      <c r="CH19" s="525"/>
      <c r="CI19" s="525"/>
      <c r="CJ19" s="525"/>
      <c r="CK19" s="525"/>
      <c r="CL19" s="525"/>
      <c r="CM19" s="525"/>
      <c r="CN19" s="525"/>
      <c r="CO19" s="526"/>
      <c r="CP19" s="455">
        <f>ROUND(SUM(BB19)*SUM(CF19)/100,0)</f>
        <v>0</v>
      </c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7"/>
      <c r="DD19" s="461" t="s">
        <v>58</v>
      </c>
      <c r="DE19" s="462"/>
      <c r="DF19" s="462"/>
      <c r="DG19" s="462"/>
      <c r="DH19" s="462"/>
      <c r="DI19" s="462"/>
      <c r="DJ19" s="462"/>
      <c r="DK19" s="462"/>
      <c r="DL19" s="462"/>
      <c r="DM19" s="463"/>
      <c r="DN19" s="461" t="s">
        <v>58</v>
      </c>
      <c r="DO19" s="462"/>
      <c r="DP19" s="462"/>
      <c r="DQ19" s="462"/>
      <c r="DR19" s="462"/>
      <c r="DS19" s="462"/>
      <c r="DT19" s="462"/>
      <c r="DU19" s="462"/>
      <c r="DV19" s="462"/>
      <c r="DW19" s="462"/>
      <c r="DX19" s="462"/>
      <c r="DY19" s="462"/>
      <c r="DZ19" s="462"/>
      <c r="EA19" s="463"/>
      <c r="EB19" s="524" t="s">
        <v>259</v>
      </c>
      <c r="EC19" s="525"/>
      <c r="ED19" s="525"/>
      <c r="EE19" s="525"/>
      <c r="EF19" s="525"/>
      <c r="EG19" s="525"/>
      <c r="EH19" s="525"/>
      <c r="EI19" s="525"/>
      <c r="EJ19" s="525"/>
      <c r="EK19" s="526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9"/>
    </row>
    <row r="20" spans="1:153" ht="7.5" customHeight="1">
      <c r="A20" s="8"/>
      <c r="B20" s="7"/>
      <c r="C20" s="7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8"/>
      <c r="O20" s="488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90"/>
      <c r="AU20" s="494"/>
      <c r="AV20" s="495"/>
      <c r="AW20" s="495"/>
      <c r="AX20" s="495"/>
      <c r="AY20" s="495"/>
      <c r="AZ20" s="495"/>
      <c r="BA20" s="496"/>
      <c r="BB20" s="500"/>
      <c r="BC20" s="501"/>
      <c r="BD20" s="501"/>
      <c r="BE20" s="501"/>
      <c r="BF20" s="501"/>
      <c r="BG20" s="501"/>
      <c r="BH20" s="501"/>
      <c r="BI20" s="501"/>
      <c r="BJ20" s="501"/>
      <c r="BK20" s="501"/>
      <c r="BL20" s="501"/>
      <c r="BM20" s="501"/>
      <c r="BN20" s="501"/>
      <c r="BO20" s="501"/>
      <c r="BP20" s="502"/>
      <c r="BQ20" s="546"/>
      <c r="BR20" s="547"/>
      <c r="BS20" s="547"/>
      <c r="BT20" s="547"/>
      <c r="BU20" s="547"/>
      <c r="BV20" s="547"/>
      <c r="BW20" s="547"/>
      <c r="BX20" s="547"/>
      <c r="BY20" s="547"/>
      <c r="BZ20" s="547"/>
      <c r="CA20" s="547"/>
      <c r="CB20" s="547"/>
      <c r="CC20" s="547"/>
      <c r="CD20" s="547"/>
      <c r="CE20" s="548"/>
      <c r="CF20" s="549"/>
      <c r="CG20" s="550"/>
      <c r="CH20" s="550"/>
      <c r="CI20" s="550"/>
      <c r="CJ20" s="550"/>
      <c r="CK20" s="550"/>
      <c r="CL20" s="550"/>
      <c r="CM20" s="550"/>
      <c r="CN20" s="550"/>
      <c r="CO20" s="551"/>
      <c r="CP20" s="458"/>
      <c r="CQ20" s="459"/>
      <c r="CR20" s="459"/>
      <c r="CS20" s="459"/>
      <c r="CT20" s="459"/>
      <c r="CU20" s="459"/>
      <c r="CV20" s="459"/>
      <c r="CW20" s="459"/>
      <c r="CX20" s="459"/>
      <c r="CY20" s="459"/>
      <c r="CZ20" s="459"/>
      <c r="DA20" s="459"/>
      <c r="DB20" s="459"/>
      <c r="DC20" s="460"/>
      <c r="DD20" s="464"/>
      <c r="DE20" s="465"/>
      <c r="DF20" s="465"/>
      <c r="DG20" s="465"/>
      <c r="DH20" s="465"/>
      <c r="DI20" s="465"/>
      <c r="DJ20" s="465"/>
      <c r="DK20" s="465"/>
      <c r="DL20" s="465"/>
      <c r="DM20" s="466"/>
      <c r="DN20" s="464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6"/>
      <c r="EB20" s="543"/>
      <c r="EC20" s="544"/>
      <c r="ED20" s="544"/>
      <c r="EE20" s="544"/>
      <c r="EF20" s="544"/>
      <c r="EG20" s="544"/>
      <c r="EH20" s="544"/>
      <c r="EI20" s="544"/>
      <c r="EJ20" s="544"/>
      <c r="EK20" s="545"/>
      <c r="EL20" s="7"/>
      <c r="EM20" s="7"/>
      <c r="EN20" s="7"/>
      <c r="EO20" s="350" t="s">
        <v>1</v>
      </c>
      <c r="EP20" s="350"/>
      <c r="EQ20" s="350"/>
      <c r="ER20" s="7"/>
      <c r="ES20" s="350" t="s">
        <v>53</v>
      </c>
      <c r="ET20" s="350"/>
      <c r="EU20" s="350"/>
      <c r="EV20" s="7"/>
      <c r="EW20" s="9"/>
    </row>
    <row r="21" spans="1:153" ht="7.5" customHeight="1">
      <c r="A21" s="8"/>
      <c r="B21" s="7"/>
      <c r="C21" s="7"/>
      <c r="D21" s="476"/>
      <c r="E21" s="477"/>
      <c r="F21" s="477"/>
      <c r="G21" s="477"/>
      <c r="H21" s="477"/>
      <c r="I21" s="477"/>
      <c r="J21" s="477"/>
      <c r="K21" s="477"/>
      <c r="L21" s="477"/>
      <c r="M21" s="477"/>
      <c r="N21" s="478"/>
      <c r="O21" s="485" t="s">
        <v>230</v>
      </c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7"/>
      <c r="AU21" s="491" t="s">
        <v>101</v>
      </c>
      <c r="AV21" s="492"/>
      <c r="AW21" s="492"/>
      <c r="AX21" s="492"/>
      <c r="AY21" s="492"/>
      <c r="AZ21" s="492"/>
      <c r="BA21" s="493"/>
      <c r="BB21" s="497" t="s">
        <v>259</v>
      </c>
      <c r="BC21" s="498"/>
      <c r="BD21" s="498"/>
      <c r="BE21" s="498"/>
      <c r="BF21" s="498"/>
      <c r="BG21" s="498"/>
      <c r="BH21" s="498"/>
      <c r="BI21" s="498"/>
      <c r="BJ21" s="498"/>
      <c r="BK21" s="498"/>
      <c r="BL21" s="498"/>
      <c r="BM21" s="498"/>
      <c r="BN21" s="498"/>
      <c r="BO21" s="498"/>
      <c r="BP21" s="499"/>
      <c r="BQ21" s="540" t="s">
        <v>259</v>
      </c>
      <c r="BR21" s="541"/>
      <c r="BS21" s="541"/>
      <c r="BT21" s="541"/>
      <c r="BU21" s="541"/>
      <c r="BV21" s="541"/>
      <c r="BW21" s="541"/>
      <c r="BX21" s="541"/>
      <c r="BY21" s="541"/>
      <c r="BZ21" s="541"/>
      <c r="CA21" s="541"/>
      <c r="CB21" s="541"/>
      <c r="CC21" s="541"/>
      <c r="CD21" s="541"/>
      <c r="CE21" s="542"/>
      <c r="CF21" s="524" t="s">
        <v>259</v>
      </c>
      <c r="CG21" s="525"/>
      <c r="CH21" s="525"/>
      <c r="CI21" s="525"/>
      <c r="CJ21" s="525"/>
      <c r="CK21" s="525"/>
      <c r="CL21" s="525"/>
      <c r="CM21" s="525"/>
      <c r="CN21" s="525"/>
      <c r="CO21" s="526"/>
      <c r="CP21" s="455">
        <f>ROUND(SUM(BB21)*SUM(CF21)/100,0)</f>
        <v>0</v>
      </c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6"/>
      <c r="DB21" s="456"/>
      <c r="DC21" s="457"/>
      <c r="DD21" s="524" t="s">
        <v>259</v>
      </c>
      <c r="DE21" s="525"/>
      <c r="DF21" s="525"/>
      <c r="DG21" s="525"/>
      <c r="DH21" s="525"/>
      <c r="DI21" s="525"/>
      <c r="DJ21" s="525"/>
      <c r="DK21" s="525"/>
      <c r="DL21" s="525"/>
      <c r="DM21" s="526"/>
      <c r="DN21" s="455">
        <f>ROUND(SUM(BB21)*SUM(DD21)/100,0)</f>
        <v>0</v>
      </c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7"/>
      <c r="EB21" s="524" t="s">
        <v>259</v>
      </c>
      <c r="EC21" s="525"/>
      <c r="ED21" s="525"/>
      <c r="EE21" s="525"/>
      <c r="EF21" s="525"/>
      <c r="EG21" s="525"/>
      <c r="EH21" s="525"/>
      <c r="EI21" s="525"/>
      <c r="EJ21" s="525"/>
      <c r="EK21" s="526"/>
      <c r="EL21" s="7"/>
      <c r="EM21" s="7"/>
      <c r="EN21" s="7"/>
      <c r="EO21" s="350"/>
      <c r="EP21" s="350"/>
      <c r="EQ21" s="350"/>
      <c r="ER21" s="66"/>
      <c r="ES21" s="350"/>
      <c r="ET21" s="350"/>
      <c r="EU21" s="350"/>
      <c r="EV21" s="7"/>
      <c r="EW21" s="9"/>
    </row>
    <row r="22" spans="1:153" ht="7.5" customHeight="1">
      <c r="A22" s="8"/>
      <c r="B22" s="7"/>
      <c r="C22" s="7"/>
      <c r="D22" s="479"/>
      <c r="E22" s="480"/>
      <c r="F22" s="480"/>
      <c r="G22" s="480"/>
      <c r="H22" s="480"/>
      <c r="I22" s="480"/>
      <c r="J22" s="480"/>
      <c r="K22" s="480"/>
      <c r="L22" s="480"/>
      <c r="M22" s="480"/>
      <c r="N22" s="481"/>
      <c r="O22" s="509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1"/>
      <c r="AU22" s="488"/>
      <c r="AV22" s="489"/>
      <c r="AW22" s="489"/>
      <c r="AX22" s="489"/>
      <c r="AY22" s="489"/>
      <c r="AZ22" s="489"/>
      <c r="BA22" s="490"/>
      <c r="BB22" s="506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8"/>
      <c r="BQ22" s="506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8"/>
      <c r="CF22" s="527"/>
      <c r="CG22" s="528"/>
      <c r="CH22" s="528"/>
      <c r="CI22" s="528"/>
      <c r="CJ22" s="528"/>
      <c r="CK22" s="528"/>
      <c r="CL22" s="528"/>
      <c r="CM22" s="528"/>
      <c r="CN22" s="528"/>
      <c r="CO22" s="529"/>
      <c r="CP22" s="458"/>
      <c r="CQ22" s="459"/>
      <c r="CR22" s="459"/>
      <c r="CS22" s="459"/>
      <c r="CT22" s="459"/>
      <c r="CU22" s="459"/>
      <c r="CV22" s="459"/>
      <c r="CW22" s="459"/>
      <c r="CX22" s="459"/>
      <c r="CY22" s="459"/>
      <c r="CZ22" s="459"/>
      <c r="DA22" s="459"/>
      <c r="DB22" s="459"/>
      <c r="DC22" s="460"/>
      <c r="DD22" s="527"/>
      <c r="DE22" s="528"/>
      <c r="DF22" s="528"/>
      <c r="DG22" s="528"/>
      <c r="DH22" s="528"/>
      <c r="DI22" s="528"/>
      <c r="DJ22" s="528"/>
      <c r="DK22" s="528"/>
      <c r="DL22" s="528"/>
      <c r="DM22" s="529"/>
      <c r="DN22" s="530"/>
      <c r="DO22" s="531"/>
      <c r="DP22" s="531"/>
      <c r="DQ22" s="531"/>
      <c r="DR22" s="531"/>
      <c r="DS22" s="531"/>
      <c r="DT22" s="531"/>
      <c r="DU22" s="531"/>
      <c r="DV22" s="531"/>
      <c r="DW22" s="531"/>
      <c r="DX22" s="531"/>
      <c r="DY22" s="531"/>
      <c r="DZ22" s="531"/>
      <c r="EA22" s="532"/>
      <c r="EB22" s="527"/>
      <c r="EC22" s="528"/>
      <c r="ED22" s="528"/>
      <c r="EE22" s="528"/>
      <c r="EF22" s="528"/>
      <c r="EG22" s="528"/>
      <c r="EH22" s="528"/>
      <c r="EI22" s="528"/>
      <c r="EJ22" s="528"/>
      <c r="EK22" s="529"/>
      <c r="EL22" s="7"/>
      <c r="EM22" s="7"/>
      <c r="EN22" s="7"/>
      <c r="EO22" s="350"/>
      <c r="EP22" s="350"/>
      <c r="EQ22" s="350"/>
      <c r="ER22" s="66"/>
      <c r="ES22" s="350"/>
      <c r="ET22" s="350"/>
      <c r="EU22" s="350"/>
      <c r="EV22" s="7"/>
      <c r="EW22" s="9"/>
    </row>
    <row r="23" spans="1:153" ht="7.5" customHeight="1">
      <c r="A23" s="8"/>
      <c r="B23" s="7"/>
      <c r="C23" s="7"/>
      <c r="D23" s="479"/>
      <c r="E23" s="480"/>
      <c r="F23" s="480"/>
      <c r="G23" s="480"/>
      <c r="H23" s="480"/>
      <c r="I23" s="480"/>
      <c r="J23" s="480"/>
      <c r="K23" s="480"/>
      <c r="L23" s="480"/>
      <c r="M23" s="480"/>
      <c r="N23" s="481"/>
      <c r="O23" s="419" t="s">
        <v>236</v>
      </c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1"/>
      <c r="AU23" s="425" t="s">
        <v>169</v>
      </c>
      <c r="AV23" s="425"/>
      <c r="AW23" s="425"/>
      <c r="AX23" s="425"/>
      <c r="AY23" s="425"/>
      <c r="AZ23" s="425"/>
      <c r="BA23" s="425"/>
      <c r="BB23" s="413">
        <f>SUM(BB19:BP22)</f>
        <v>0</v>
      </c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3">
        <f>SUM(BQ19:CE22)</f>
        <v>0</v>
      </c>
      <c r="BR23" s="414"/>
      <c r="BS23" s="414"/>
      <c r="BT23" s="414"/>
      <c r="BU23" s="414"/>
      <c r="BV23" s="414"/>
      <c r="BW23" s="414"/>
      <c r="BX23" s="414"/>
      <c r="BY23" s="414"/>
      <c r="BZ23" s="414"/>
      <c r="CA23" s="414"/>
      <c r="CB23" s="414"/>
      <c r="CC23" s="414"/>
      <c r="CD23" s="414"/>
      <c r="CE23" s="414"/>
      <c r="CF23" s="461" t="s">
        <v>58</v>
      </c>
      <c r="CG23" s="462"/>
      <c r="CH23" s="462"/>
      <c r="CI23" s="462"/>
      <c r="CJ23" s="462"/>
      <c r="CK23" s="462"/>
      <c r="CL23" s="462"/>
      <c r="CM23" s="462"/>
      <c r="CN23" s="462"/>
      <c r="CO23" s="463"/>
      <c r="CP23" s="512">
        <f>SUM(CP19:DC22)</f>
        <v>0</v>
      </c>
      <c r="CQ23" s="513"/>
      <c r="CR23" s="513"/>
      <c r="CS23" s="513"/>
      <c r="CT23" s="513"/>
      <c r="CU23" s="513"/>
      <c r="CV23" s="513"/>
      <c r="CW23" s="513"/>
      <c r="CX23" s="513"/>
      <c r="CY23" s="513"/>
      <c r="CZ23" s="513"/>
      <c r="DA23" s="513"/>
      <c r="DB23" s="513"/>
      <c r="DC23" s="514"/>
      <c r="DD23" s="461" t="s">
        <v>58</v>
      </c>
      <c r="DE23" s="462"/>
      <c r="DF23" s="462"/>
      <c r="DG23" s="462"/>
      <c r="DH23" s="462"/>
      <c r="DI23" s="462"/>
      <c r="DJ23" s="462"/>
      <c r="DK23" s="462"/>
      <c r="DL23" s="462"/>
      <c r="DM23" s="463"/>
      <c r="DN23" s="413">
        <f>DN21</f>
        <v>0</v>
      </c>
      <c r="DO23" s="414"/>
      <c r="DP23" s="414"/>
      <c r="DQ23" s="414"/>
      <c r="DR23" s="414"/>
      <c r="DS23" s="414"/>
      <c r="DT23" s="414"/>
      <c r="DU23" s="414"/>
      <c r="DV23" s="414"/>
      <c r="DW23" s="414"/>
      <c r="DX23" s="414"/>
      <c r="DY23" s="414"/>
      <c r="DZ23" s="414"/>
      <c r="EA23" s="414"/>
      <c r="EB23" s="416">
        <f>SUM(EB19:EK22)</f>
        <v>0</v>
      </c>
      <c r="EC23" s="417"/>
      <c r="ED23" s="417"/>
      <c r="EE23" s="417"/>
      <c r="EF23" s="417"/>
      <c r="EG23" s="417"/>
      <c r="EH23" s="417"/>
      <c r="EI23" s="417"/>
      <c r="EJ23" s="417"/>
      <c r="EK23" s="417"/>
      <c r="EL23" s="7"/>
      <c r="EM23" s="7"/>
      <c r="EN23" s="7"/>
      <c r="EO23" s="350"/>
      <c r="EP23" s="350"/>
      <c r="EQ23" s="350"/>
      <c r="ER23" s="66"/>
      <c r="ES23" s="350"/>
      <c r="ET23" s="350"/>
      <c r="EU23" s="350"/>
      <c r="EV23" s="7"/>
      <c r="EW23" s="9"/>
    </row>
    <row r="24" spans="1:153" ht="7.5" customHeight="1">
      <c r="A24" s="8"/>
      <c r="B24" s="7"/>
      <c r="C24" s="7"/>
      <c r="D24" s="482"/>
      <c r="E24" s="483"/>
      <c r="F24" s="483"/>
      <c r="G24" s="483"/>
      <c r="H24" s="483"/>
      <c r="I24" s="483"/>
      <c r="J24" s="483"/>
      <c r="K24" s="483"/>
      <c r="L24" s="483"/>
      <c r="M24" s="483"/>
      <c r="N24" s="484"/>
      <c r="O24" s="503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/>
      <c r="AP24" s="504"/>
      <c r="AQ24" s="504"/>
      <c r="AR24" s="504"/>
      <c r="AS24" s="504"/>
      <c r="AT24" s="505"/>
      <c r="AU24" s="426"/>
      <c r="AV24" s="426"/>
      <c r="AW24" s="426"/>
      <c r="AX24" s="426"/>
      <c r="AY24" s="426"/>
      <c r="AZ24" s="426"/>
      <c r="BA24" s="426"/>
      <c r="BB24" s="415"/>
      <c r="BC24" s="415"/>
      <c r="BD24" s="415"/>
      <c r="BE24" s="415"/>
      <c r="BF24" s="415"/>
      <c r="BG24" s="415"/>
      <c r="BH24" s="415"/>
      <c r="BI24" s="415"/>
      <c r="BJ24" s="415"/>
      <c r="BK24" s="415"/>
      <c r="BL24" s="415"/>
      <c r="BM24" s="415"/>
      <c r="BN24" s="415"/>
      <c r="BO24" s="415"/>
      <c r="BP24" s="415"/>
      <c r="BQ24" s="415"/>
      <c r="BR24" s="415"/>
      <c r="BS24" s="415"/>
      <c r="BT24" s="415"/>
      <c r="BU24" s="415"/>
      <c r="BV24" s="415"/>
      <c r="BW24" s="415"/>
      <c r="BX24" s="415"/>
      <c r="BY24" s="415"/>
      <c r="BZ24" s="415"/>
      <c r="CA24" s="415"/>
      <c r="CB24" s="415"/>
      <c r="CC24" s="415"/>
      <c r="CD24" s="415"/>
      <c r="CE24" s="415"/>
      <c r="CF24" s="464"/>
      <c r="CG24" s="465"/>
      <c r="CH24" s="465"/>
      <c r="CI24" s="465"/>
      <c r="CJ24" s="465"/>
      <c r="CK24" s="465"/>
      <c r="CL24" s="465"/>
      <c r="CM24" s="465"/>
      <c r="CN24" s="465"/>
      <c r="CO24" s="466"/>
      <c r="CP24" s="515"/>
      <c r="CQ24" s="516"/>
      <c r="CR24" s="516"/>
      <c r="CS24" s="516"/>
      <c r="CT24" s="516"/>
      <c r="CU24" s="516"/>
      <c r="CV24" s="516"/>
      <c r="CW24" s="516"/>
      <c r="CX24" s="516"/>
      <c r="CY24" s="516"/>
      <c r="CZ24" s="516"/>
      <c r="DA24" s="516"/>
      <c r="DB24" s="516"/>
      <c r="DC24" s="517"/>
      <c r="DD24" s="464"/>
      <c r="DE24" s="465"/>
      <c r="DF24" s="465"/>
      <c r="DG24" s="465"/>
      <c r="DH24" s="465"/>
      <c r="DI24" s="465"/>
      <c r="DJ24" s="465"/>
      <c r="DK24" s="465"/>
      <c r="DL24" s="465"/>
      <c r="DM24" s="466"/>
      <c r="DN24" s="415"/>
      <c r="DO24" s="415"/>
      <c r="DP24" s="415"/>
      <c r="DQ24" s="415"/>
      <c r="DR24" s="415"/>
      <c r="DS24" s="415"/>
      <c r="DT24" s="415"/>
      <c r="DU24" s="415"/>
      <c r="DV24" s="415"/>
      <c r="DW24" s="415"/>
      <c r="DX24" s="415"/>
      <c r="DY24" s="415"/>
      <c r="DZ24" s="415"/>
      <c r="EA24" s="415"/>
      <c r="EB24" s="418"/>
      <c r="EC24" s="418"/>
      <c r="ED24" s="418"/>
      <c r="EE24" s="418"/>
      <c r="EF24" s="418"/>
      <c r="EG24" s="418"/>
      <c r="EH24" s="418"/>
      <c r="EI24" s="418"/>
      <c r="EJ24" s="418"/>
      <c r="EK24" s="418"/>
      <c r="EL24" s="7"/>
      <c r="EM24" s="7"/>
      <c r="EN24" s="7"/>
      <c r="EO24" s="351"/>
      <c r="EP24" s="351"/>
      <c r="EQ24" s="351"/>
      <c r="ER24" s="66"/>
      <c r="ES24" s="351"/>
      <c r="ET24" s="351"/>
      <c r="EU24" s="351"/>
      <c r="EV24" s="7"/>
      <c r="EW24" s="9"/>
    </row>
    <row r="25" spans="1:153" ht="7.5" customHeight="1">
      <c r="A25" s="8"/>
      <c r="B25" s="7"/>
      <c r="C25" s="7"/>
      <c r="D25" s="433" t="s">
        <v>231</v>
      </c>
      <c r="E25" s="434"/>
      <c r="F25" s="434"/>
      <c r="G25" s="434"/>
      <c r="H25" s="434"/>
      <c r="I25" s="434"/>
      <c r="J25" s="434"/>
      <c r="K25" s="434"/>
      <c r="L25" s="434"/>
      <c r="M25" s="434"/>
      <c r="N25" s="435"/>
      <c r="O25" s="442" t="s">
        <v>232</v>
      </c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4"/>
      <c r="AU25" s="451" t="s">
        <v>170</v>
      </c>
      <c r="AV25" s="451"/>
      <c r="AW25" s="451"/>
      <c r="AX25" s="451"/>
      <c r="AY25" s="451"/>
      <c r="AZ25" s="451"/>
      <c r="BA25" s="451"/>
      <c r="BB25" s="452">
        <f>SUM(BB33)+SUM(BB39)</f>
        <v>0</v>
      </c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2">
        <f>SUM(BQ33)+SUM(BQ39)</f>
        <v>0</v>
      </c>
      <c r="BR25" s="453"/>
      <c r="BS25" s="453"/>
      <c r="BT25" s="453"/>
      <c r="BU25" s="453"/>
      <c r="BV25" s="453"/>
      <c r="BW25" s="453"/>
      <c r="BX25" s="453"/>
      <c r="BY25" s="453"/>
      <c r="BZ25" s="453"/>
      <c r="CA25" s="453"/>
      <c r="CB25" s="453"/>
      <c r="CC25" s="453"/>
      <c r="CD25" s="453"/>
      <c r="CE25" s="453"/>
      <c r="CF25" s="454" t="s">
        <v>58</v>
      </c>
      <c r="CG25" s="454"/>
      <c r="CH25" s="454"/>
      <c r="CI25" s="454"/>
      <c r="CJ25" s="454"/>
      <c r="CK25" s="454"/>
      <c r="CL25" s="454"/>
      <c r="CM25" s="454"/>
      <c r="CN25" s="454"/>
      <c r="CO25" s="454"/>
      <c r="CP25" s="452">
        <f>CP33+CP39</f>
        <v>0</v>
      </c>
      <c r="CQ25" s="453"/>
      <c r="CR25" s="453"/>
      <c r="CS25" s="453"/>
      <c r="CT25" s="453"/>
      <c r="CU25" s="453"/>
      <c r="CV25" s="453"/>
      <c r="CW25" s="453"/>
      <c r="CX25" s="453"/>
      <c r="CY25" s="453"/>
      <c r="CZ25" s="453"/>
      <c r="DA25" s="453"/>
      <c r="DB25" s="453"/>
      <c r="DC25" s="453"/>
      <c r="DD25" s="454" t="s">
        <v>58</v>
      </c>
      <c r="DE25" s="454"/>
      <c r="DF25" s="454"/>
      <c r="DG25" s="454"/>
      <c r="DH25" s="454"/>
      <c r="DI25" s="454"/>
      <c r="DJ25" s="454"/>
      <c r="DK25" s="454"/>
      <c r="DL25" s="454"/>
      <c r="DM25" s="454"/>
      <c r="DN25" s="454" t="s">
        <v>58</v>
      </c>
      <c r="DO25" s="454"/>
      <c r="DP25" s="454"/>
      <c r="DQ25" s="454"/>
      <c r="DR25" s="454"/>
      <c r="DS25" s="454"/>
      <c r="DT25" s="454"/>
      <c r="DU25" s="454"/>
      <c r="DV25" s="454"/>
      <c r="DW25" s="454"/>
      <c r="DX25" s="454"/>
      <c r="DY25" s="454"/>
      <c r="DZ25" s="454"/>
      <c r="EA25" s="454"/>
      <c r="EB25" s="553" t="str">
        <f>EB33</f>
        <v>---</v>
      </c>
      <c r="EC25" s="554"/>
      <c r="ED25" s="554"/>
      <c r="EE25" s="554"/>
      <c r="EF25" s="554"/>
      <c r="EG25" s="554"/>
      <c r="EH25" s="554"/>
      <c r="EI25" s="554"/>
      <c r="EJ25" s="554"/>
      <c r="EK25" s="554"/>
      <c r="EL25" s="7"/>
      <c r="EM25" s="7"/>
      <c r="EN25" s="7"/>
      <c r="EO25" s="284">
        <f>Лист1!$AM$5</f>
        <v>0</v>
      </c>
      <c r="EP25" s="285"/>
      <c r="EQ25" s="286"/>
      <c r="ER25" s="65"/>
      <c r="ES25" s="284" t="str">
        <f>Лист1!$AM$2</f>
        <v>0</v>
      </c>
      <c r="ET25" s="285"/>
      <c r="EU25" s="286"/>
      <c r="EV25" s="7"/>
      <c r="EW25" s="9"/>
    </row>
    <row r="26" spans="1:153" ht="7.5" customHeight="1">
      <c r="A26" s="8"/>
      <c r="B26" s="7"/>
      <c r="C26" s="7"/>
      <c r="D26" s="436"/>
      <c r="E26" s="561"/>
      <c r="F26" s="561"/>
      <c r="G26" s="561"/>
      <c r="H26" s="561"/>
      <c r="I26" s="561"/>
      <c r="J26" s="561"/>
      <c r="K26" s="561"/>
      <c r="L26" s="561"/>
      <c r="M26" s="561"/>
      <c r="N26" s="438"/>
      <c r="O26" s="445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7"/>
      <c r="AU26" s="451"/>
      <c r="AV26" s="451"/>
      <c r="AW26" s="451"/>
      <c r="AX26" s="451"/>
      <c r="AY26" s="451"/>
      <c r="AZ26" s="451"/>
      <c r="BA26" s="451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3"/>
      <c r="BV26" s="453"/>
      <c r="BW26" s="453"/>
      <c r="BX26" s="453"/>
      <c r="BY26" s="453"/>
      <c r="BZ26" s="453"/>
      <c r="CA26" s="453"/>
      <c r="CB26" s="453"/>
      <c r="CC26" s="453"/>
      <c r="CD26" s="453"/>
      <c r="CE26" s="453"/>
      <c r="CF26" s="454"/>
      <c r="CG26" s="454"/>
      <c r="CH26" s="454"/>
      <c r="CI26" s="454"/>
      <c r="CJ26" s="454"/>
      <c r="CK26" s="454"/>
      <c r="CL26" s="454"/>
      <c r="CM26" s="454"/>
      <c r="CN26" s="454"/>
      <c r="CO26" s="454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 s="453"/>
      <c r="DA26" s="453"/>
      <c r="DB26" s="453"/>
      <c r="DC26" s="453"/>
      <c r="DD26" s="454"/>
      <c r="DE26" s="454"/>
      <c r="DF26" s="454"/>
      <c r="DG26" s="454"/>
      <c r="DH26" s="454"/>
      <c r="DI26" s="454"/>
      <c r="DJ26" s="454"/>
      <c r="DK26" s="454"/>
      <c r="DL26" s="454"/>
      <c r="DM26" s="454"/>
      <c r="DN26" s="454"/>
      <c r="DO26" s="454"/>
      <c r="DP26" s="454"/>
      <c r="DQ26" s="454"/>
      <c r="DR26" s="454"/>
      <c r="DS26" s="454"/>
      <c r="DT26" s="454"/>
      <c r="DU26" s="454"/>
      <c r="DV26" s="454"/>
      <c r="DW26" s="454"/>
      <c r="DX26" s="454"/>
      <c r="DY26" s="454"/>
      <c r="DZ26" s="454"/>
      <c r="EA26" s="454"/>
      <c r="EB26" s="554"/>
      <c r="EC26" s="554"/>
      <c r="ED26" s="554"/>
      <c r="EE26" s="554"/>
      <c r="EF26" s="554"/>
      <c r="EG26" s="554"/>
      <c r="EH26" s="554"/>
      <c r="EI26" s="554"/>
      <c r="EJ26" s="554"/>
      <c r="EK26" s="554"/>
      <c r="EL26" s="7"/>
      <c r="EM26" s="7"/>
      <c r="EN26" s="7"/>
      <c r="EO26" s="287"/>
      <c r="EP26" s="288"/>
      <c r="EQ26" s="289"/>
      <c r="ER26" s="65"/>
      <c r="ES26" s="287"/>
      <c r="ET26" s="288"/>
      <c r="EU26" s="289"/>
      <c r="EV26" s="7"/>
      <c r="EW26" s="9"/>
    </row>
    <row r="27" spans="1:153" ht="7.5" customHeight="1">
      <c r="A27" s="8"/>
      <c r="B27" s="7"/>
      <c r="C27" s="7"/>
      <c r="D27" s="436"/>
      <c r="E27" s="561"/>
      <c r="F27" s="561"/>
      <c r="G27" s="561"/>
      <c r="H27" s="561"/>
      <c r="I27" s="561"/>
      <c r="J27" s="561"/>
      <c r="K27" s="561"/>
      <c r="L27" s="561"/>
      <c r="M27" s="561"/>
      <c r="N27" s="438"/>
      <c r="O27" s="448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49"/>
      <c r="AS27" s="449"/>
      <c r="AT27" s="450"/>
      <c r="AU27" s="451"/>
      <c r="AV27" s="451"/>
      <c r="AW27" s="451"/>
      <c r="AX27" s="451"/>
      <c r="AY27" s="451"/>
      <c r="AZ27" s="451"/>
      <c r="BA27" s="451"/>
      <c r="BB27" s="453"/>
      <c r="BC27" s="453"/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3"/>
      <c r="BV27" s="453"/>
      <c r="BW27" s="453"/>
      <c r="BX27" s="453"/>
      <c r="BY27" s="453"/>
      <c r="BZ27" s="453"/>
      <c r="CA27" s="453"/>
      <c r="CB27" s="453"/>
      <c r="CC27" s="453"/>
      <c r="CD27" s="453"/>
      <c r="CE27" s="453"/>
      <c r="CF27" s="454"/>
      <c r="CG27" s="454"/>
      <c r="CH27" s="454"/>
      <c r="CI27" s="454"/>
      <c r="CJ27" s="454"/>
      <c r="CK27" s="454"/>
      <c r="CL27" s="454"/>
      <c r="CM27" s="454"/>
      <c r="CN27" s="454"/>
      <c r="CO27" s="454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3"/>
      <c r="DA27" s="453"/>
      <c r="DB27" s="453"/>
      <c r="DC27" s="453"/>
      <c r="DD27" s="454"/>
      <c r="DE27" s="454"/>
      <c r="DF27" s="454"/>
      <c r="DG27" s="454"/>
      <c r="DH27" s="454"/>
      <c r="DI27" s="454"/>
      <c r="DJ27" s="454"/>
      <c r="DK27" s="454"/>
      <c r="DL27" s="454"/>
      <c r="DM27" s="454"/>
      <c r="DN27" s="454"/>
      <c r="DO27" s="454"/>
      <c r="DP27" s="454"/>
      <c r="DQ27" s="454"/>
      <c r="DR27" s="454"/>
      <c r="DS27" s="454"/>
      <c r="DT27" s="454"/>
      <c r="DU27" s="454"/>
      <c r="DV27" s="454"/>
      <c r="DW27" s="454"/>
      <c r="DX27" s="454"/>
      <c r="DY27" s="454"/>
      <c r="DZ27" s="454"/>
      <c r="EA27" s="454"/>
      <c r="EB27" s="554"/>
      <c r="EC27" s="554"/>
      <c r="ED27" s="554"/>
      <c r="EE27" s="554"/>
      <c r="EF27" s="554"/>
      <c r="EG27" s="554"/>
      <c r="EH27" s="554"/>
      <c r="EI27" s="554"/>
      <c r="EJ27" s="554"/>
      <c r="EK27" s="554"/>
      <c r="EL27" s="7"/>
      <c r="EM27" s="7"/>
      <c r="EN27" s="7"/>
      <c r="EO27" s="284">
        <f>Лист1!$AP$5</f>
        <v>0</v>
      </c>
      <c r="EP27" s="285"/>
      <c r="EQ27" s="286"/>
      <c r="ER27" s="65"/>
      <c r="ES27" s="284" t="str">
        <f>Лист1!$AP$2</f>
        <v>0</v>
      </c>
      <c r="ET27" s="285"/>
      <c r="EU27" s="286"/>
      <c r="EV27" s="7"/>
      <c r="EW27" s="9"/>
    </row>
    <row r="28" spans="1:153" ht="7.5" customHeight="1">
      <c r="A28" s="8"/>
      <c r="B28" s="7"/>
      <c r="C28" s="7"/>
      <c r="D28" s="436"/>
      <c r="E28" s="561"/>
      <c r="F28" s="561"/>
      <c r="G28" s="561"/>
      <c r="H28" s="561"/>
      <c r="I28" s="561"/>
      <c r="J28" s="561"/>
      <c r="K28" s="561"/>
      <c r="L28" s="561"/>
      <c r="M28" s="561"/>
      <c r="N28" s="438"/>
      <c r="O28" s="442" t="s">
        <v>233</v>
      </c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4"/>
      <c r="AU28" s="451" t="s">
        <v>171</v>
      </c>
      <c r="AV28" s="451"/>
      <c r="AW28" s="451"/>
      <c r="AX28" s="451"/>
      <c r="AY28" s="451"/>
      <c r="AZ28" s="451"/>
      <c r="BA28" s="451"/>
      <c r="BB28" s="452">
        <f>SUM(BB35)+SUM(BB41)</f>
        <v>0</v>
      </c>
      <c r="BC28" s="453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2">
        <f>SUM(BQ35)+SUM(BQ41)</f>
        <v>0</v>
      </c>
      <c r="BR28" s="453"/>
      <c r="BS28" s="453"/>
      <c r="BT28" s="453"/>
      <c r="BU28" s="453"/>
      <c r="BV28" s="453"/>
      <c r="BW28" s="453"/>
      <c r="BX28" s="453"/>
      <c r="BY28" s="453"/>
      <c r="BZ28" s="453"/>
      <c r="CA28" s="453"/>
      <c r="CB28" s="453"/>
      <c r="CC28" s="453"/>
      <c r="CD28" s="453"/>
      <c r="CE28" s="453"/>
      <c r="CF28" s="454" t="s">
        <v>58</v>
      </c>
      <c r="CG28" s="454"/>
      <c r="CH28" s="454"/>
      <c r="CI28" s="454"/>
      <c r="CJ28" s="454"/>
      <c r="CK28" s="454"/>
      <c r="CL28" s="454"/>
      <c r="CM28" s="454"/>
      <c r="CN28" s="454"/>
      <c r="CO28" s="454"/>
      <c r="CP28" s="452">
        <f>CP35+CP41</f>
        <v>0</v>
      </c>
      <c r="CQ28" s="453"/>
      <c r="CR28" s="453"/>
      <c r="CS28" s="453"/>
      <c r="CT28" s="453"/>
      <c r="CU28" s="453"/>
      <c r="CV28" s="453"/>
      <c r="CW28" s="453"/>
      <c r="CX28" s="453"/>
      <c r="CY28" s="453"/>
      <c r="CZ28" s="453"/>
      <c r="DA28" s="453"/>
      <c r="DB28" s="453"/>
      <c r="DC28" s="453"/>
      <c r="DD28" s="454" t="s">
        <v>58</v>
      </c>
      <c r="DE28" s="454"/>
      <c r="DF28" s="454"/>
      <c r="DG28" s="454"/>
      <c r="DH28" s="454"/>
      <c r="DI28" s="454"/>
      <c r="DJ28" s="454"/>
      <c r="DK28" s="454"/>
      <c r="DL28" s="454"/>
      <c r="DM28" s="454"/>
      <c r="DN28" s="452">
        <f>DN35+DN41</f>
        <v>0</v>
      </c>
      <c r="DO28" s="552"/>
      <c r="DP28" s="552"/>
      <c r="DQ28" s="552"/>
      <c r="DR28" s="552"/>
      <c r="DS28" s="552"/>
      <c r="DT28" s="552"/>
      <c r="DU28" s="552"/>
      <c r="DV28" s="552"/>
      <c r="DW28" s="552"/>
      <c r="DX28" s="552"/>
      <c r="DY28" s="552"/>
      <c r="DZ28" s="552"/>
      <c r="EA28" s="552"/>
      <c r="EB28" s="553" t="str">
        <f>EB35</f>
        <v>---</v>
      </c>
      <c r="EC28" s="554"/>
      <c r="ED28" s="554"/>
      <c r="EE28" s="554"/>
      <c r="EF28" s="554"/>
      <c r="EG28" s="554"/>
      <c r="EH28" s="554"/>
      <c r="EI28" s="554"/>
      <c r="EJ28" s="554"/>
      <c r="EK28" s="554"/>
      <c r="EL28" s="7"/>
      <c r="EM28" s="7"/>
      <c r="EN28" s="7"/>
      <c r="EO28" s="287"/>
      <c r="EP28" s="288"/>
      <c r="EQ28" s="289"/>
      <c r="ER28" s="65"/>
      <c r="ES28" s="287"/>
      <c r="ET28" s="288"/>
      <c r="EU28" s="289"/>
      <c r="EV28" s="7"/>
      <c r="EW28" s="9"/>
    </row>
    <row r="29" spans="1:153" ht="7.5" customHeight="1">
      <c r="A29" s="8"/>
      <c r="B29" s="7"/>
      <c r="C29" s="7"/>
      <c r="D29" s="436"/>
      <c r="E29" s="561"/>
      <c r="F29" s="561"/>
      <c r="G29" s="561"/>
      <c r="H29" s="561"/>
      <c r="I29" s="561"/>
      <c r="J29" s="561"/>
      <c r="K29" s="561"/>
      <c r="L29" s="561"/>
      <c r="M29" s="561"/>
      <c r="N29" s="438"/>
      <c r="O29" s="445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7"/>
      <c r="AU29" s="451"/>
      <c r="AV29" s="451"/>
      <c r="AW29" s="451"/>
      <c r="AX29" s="451"/>
      <c r="AY29" s="451"/>
      <c r="AZ29" s="451"/>
      <c r="BA29" s="451"/>
      <c r="BB29" s="453"/>
      <c r="BC29" s="453"/>
      <c r="BD29" s="453"/>
      <c r="BE29" s="453"/>
      <c r="BF29" s="453"/>
      <c r="BG29" s="453"/>
      <c r="BH29" s="453"/>
      <c r="BI29" s="453"/>
      <c r="BJ29" s="453"/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3"/>
      <c r="BV29" s="453"/>
      <c r="BW29" s="453"/>
      <c r="BX29" s="453"/>
      <c r="BY29" s="453"/>
      <c r="BZ29" s="453"/>
      <c r="CA29" s="453"/>
      <c r="CB29" s="453"/>
      <c r="CC29" s="453"/>
      <c r="CD29" s="453"/>
      <c r="CE29" s="453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3"/>
      <c r="CQ29" s="453"/>
      <c r="CR29" s="453"/>
      <c r="CS29" s="453"/>
      <c r="CT29" s="453"/>
      <c r="CU29" s="453"/>
      <c r="CV29" s="453"/>
      <c r="CW29" s="453"/>
      <c r="CX29" s="453"/>
      <c r="CY29" s="453"/>
      <c r="CZ29" s="453"/>
      <c r="DA29" s="453"/>
      <c r="DB29" s="453"/>
      <c r="DC29" s="453"/>
      <c r="DD29" s="454"/>
      <c r="DE29" s="454"/>
      <c r="DF29" s="454"/>
      <c r="DG29" s="454"/>
      <c r="DH29" s="454"/>
      <c r="DI29" s="454"/>
      <c r="DJ29" s="454"/>
      <c r="DK29" s="454"/>
      <c r="DL29" s="454"/>
      <c r="DM29" s="454"/>
      <c r="DN29" s="552"/>
      <c r="DO29" s="552"/>
      <c r="DP29" s="552"/>
      <c r="DQ29" s="552"/>
      <c r="DR29" s="552"/>
      <c r="DS29" s="552"/>
      <c r="DT29" s="552"/>
      <c r="DU29" s="552"/>
      <c r="DV29" s="552"/>
      <c r="DW29" s="552"/>
      <c r="DX29" s="552"/>
      <c r="DY29" s="552"/>
      <c r="DZ29" s="552"/>
      <c r="EA29" s="552"/>
      <c r="EB29" s="554"/>
      <c r="EC29" s="554"/>
      <c r="ED29" s="554"/>
      <c r="EE29" s="554"/>
      <c r="EF29" s="554"/>
      <c r="EG29" s="554"/>
      <c r="EH29" s="554"/>
      <c r="EI29" s="554"/>
      <c r="EJ29" s="554"/>
      <c r="EK29" s="554"/>
      <c r="EL29" s="7"/>
      <c r="EM29" s="7"/>
      <c r="EN29" s="7"/>
      <c r="EO29" s="284">
        <f>Лист1!$AS$5</f>
        <v>0</v>
      </c>
      <c r="EP29" s="285"/>
      <c r="EQ29" s="286"/>
      <c r="ER29" s="65"/>
      <c r="ES29" s="284">
        <f>Лист1!$AS$2</f>
        <v>0</v>
      </c>
      <c r="ET29" s="285"/>
      <c r="EU29" s="286"/>
      <c r="EV29" s="7"/>
      <c r="EW29" s="9"/>
    </row>
    <row r="30" spans="1:153" ht="7.5" customHeight="1">
      <c r="A30" s="8"/>
      <c r="B30" s="7"/>
      <c r="C30" s="7"/>
      <c r="D30" s="436"/>
      <c r="E30" s="561"/>
      <c r="F30" s="561"/>
      <c r="G30" s="561"/>
      <c r="H30" s="561"/>
      <c r="I30" s="561"/>
      <c r="J30" s="561"/>
      <c r="K30" s="561"/>
      <c r="L30" s="561"/>
      <c r="M30" s="561"/>
      <c r="N30" s="438"/>
      <c r="O30" s="448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50"/>
      <c r="AU30" s="451"/>
      <c r="AV30" s="451"/>
      <c r="AW30" s="451"/>
      <c r="AX30" s="451"/>
      <c r="AY30" s="451"/>
      <c r="AZ30" s="451"/>
      <c r="BA30" s="451"/>
      <c r="BB30" s="453"/>
      <c r="BC30" s="453"/>
      <c r="BD30" s="453"/>
      <c r="BE30" s="453"/>
      <c r="BF30" s="453"/>
      <c r="BG30" s="453"/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3"/>
      <c r="BV30" s="453"/>
      <c r="BW30" s="453"/>
      <c r="BX30" s="453"/>
      <c r="BY30" s="453"/>
      <c r="BZ30" s="453"/>
      <c r="CA30" s="453"/>
      <c r="CB30" s="453"/>
      <c r="CC30" s="453"/>
      <c r="CD30" s="453"/>
      <c r="CE30" s="453"/>
      <c r="CF30" s="454"/>
      <c r="CG30" s="454"/>
      <c r="CH30" s="454"/>
      <c r="CI30" s="454"/>
      <c r="CJ30" s="454"/>
      <c r="CK30" s="454"/>
      <c r="CL30" s="454"/>
      <c r="CM30" s="454"/>
      <c r="CN30" s="454"/>
      <c r="CO30" s="454"/>
      <c r="CP30" s="453"/>
      <c r="CQ30" s="453"/>
      <c r="CR30" s="453"/>
      <c r="CS30" s="453"/>
      <c r="CT30" s="453"/>
      <c r="CU30" s="453"/>
      <c r="CV30" s="453"/>
      <c r="CW30" s="453"/>
      <c r="CX30" s="453"/>
      <c r="CY30" s="453"/>
      <c r="CZ30" s="453"/>
      <c r="DA30" s="453"/>
      <c r="DB30" s="453"/>
      <c r="DC30" s="453"/>
      <c r="DD30" s="454"/>
      <c r="DE30" s="454"/>
      <c r="DF30" s="454"/>
      <c r="DG30" s="454"/>
      <c r="DH30" s="454"/>
      <c r="DI30" s="454"/>
      <c r="DJ30" s="454"/>
      <c r="DK30" s="454"/>
      <c r="DL30" s="454"/>
      <c r="DM30" s="454"/>
      <c r="DN30" s="552"/>
      <c r="DO30" s="552"/>
      <c r="DP30" s="552"/>
      <c r="DQ30" s="552"/>
      <c r="DR30" s="552"/>
      <c r="DS30" s="552"/>
      <c r="DT30" s="552"/>
      <c r="DU30" s="552"/>
      <c r="DV30" s="552"/>
      <c r="DW30" s="552"/>
      <c r="DX30" s="552"/>
      <c r="DY30" s="552"/>
      <c r="DZ30" s="552"/>
      <c r="EA30" s="552"/>
      <c r="EB30" s="554"/>
      <c r="EC30" s="554"/>
      <c r="ED30" s="554"/>
      <c r="EE30" s="554"/>
      <c r="EF30" s="554"/>
      <c r="EG30" s="554"/>
      <c r="EH30" s="554"/>
      <c r="EI30" s="554"/>
      <c r="EJ30" s="554"/>
      <c r="EK30" s="554"/>
      <c r="EL30" s="7"/>
      <c r="EM30" s="7"/>
      <c r="EN30" s="7"/>
      <c r="EO30" s="287"/>
      <c r="EP30" s="288"/>
      <c r="EQ30" s="289"/>
      <c r="ER30" s="65"/>
      <c r="ES30" s="287"/>
      <c r="ET30" s="288"/>
      <c r="EU30" s="289"/>
      <c r="EV30" s="7"/>
      <c r="EW30" s="9"/>
    </row>
    <row r="31" spans="1:153" ht="7.5" customHeight="1">
      <c r="A31" s="8"/>
      <c r="B31" s="7"/>
      <c r="C31" s="7"/>
      <c r="D31" s="436"/>
      <c r="E31" s="561"/>
      <c r="F31" s="561"/>
      <c r="G31" s="561"/>
      <c r="H31" s="561"/>
      <c r="I31" s="561"/>
      <c r="J31" s="561"/>
      <c r="K31" s="561"/>
      <c r="L31" s="561"/>
      <c r="M31" s="561"/>
      <c r="N31" s="438"/>
      <c r="O31" s="419" t="s">
        <v>237</v>
      </c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1"/>
      <c r="AU31" s="425" t="s">
        <v>172</v>
      </c>
      <c r="AV31" s="425"/>
      <c r="AW31" s="425"/>
      <c r="AX31" s="425"/>
      <c r="AY31" s="425"/>
      <c r="AZ31" s="425"/>
      <c r="BA31" s="425"/>
      <c r="BB31" s="413">
        <f>SUM(BB25:BP30)</f>
        <v>0</v>
      </c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4"/>
      <c r="BP31" s="414"/>
      <c r="BQ31" s="413">
        <f>SUM(BQ25:CE30)</f>
        <v>0</v>
      </c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61" t="s">
        <v>58</v>
      </c>
      <c r="CG31" s="462"/>
      <c r="CH31" s="462"/>
      <c r="CI31" s="462"/>
      <c r="CJ31" s="462"/>
      <c r="CK31" s="462"/>
      <c r="CL31" s="462"/>
      <c r="CM31" s="462"/>
      <c r="CN31" s="462"/>
      <c r="CO31" s="463"/>
      <c r="CP31" s="413">
        <f>SUM(CP25:DC30)</f>
        <v>0</v>
      </c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4"/>
      <c r="DB31" s="414"/>
      <c r="DC31" s="414"/>
      <c r="DD31" s="461" t="s">
        <v>58</v>
      </c>
      <c r="DE31" s="462"/>
      <c r="DF31" s="462"/>
      <c r="DG31" s="462"/>
      <c r="DH31" s="462"/>
      <c r="DI31" s="462"/>
      <c r="DJ31" s="462"/>
      <c r="DK31" s="462"/>
      <c r="DL31" s="462"/>
      <c r="DM31" s="463"/>
      <c r="DN31" s="413">
        <f>DN28</f>
        <v>0</v>
      </c>
      <c r="DO31" s="414"/>
      <c r="DP31" s="414"/>
      <c r="DQ31" s="414"/>
      <c r="DR31" s="414"/>
      <c r="DS31" s="414"/>
      <c r="DT31" s="414"/>
      <c r="DU31" s="414"/>
      <c r="DV31" s="414"/>
      <c r="DW31" s="414"/>
      <c r="DX31" s="414"/>
      <c r="DY31" s="414"/>
      <c r="DZ31" s="414"/>
      <c r="EA31" s="414"/>
      <c r="EB31" s="416">
        <f>SUM(EB25:EK30)</f>
        <v>0</v>
      </c>
      <c r="EC31" s="417"/>
      <c r="ED31" s="417"/>
      <c r="EE31" s="417"/>
      <c r="EF31" s="417"/>
      <c r="EG31" s="417"/>
      <c r="EH31" s="417"/>
      <c r="EI31" s="417"/>
      <c r="EJ31" s="417"/>
      <c r="EK31" s="417"/>
      <c r="EL31" s="7"/>
      <c r="EM31" s="7"/>
      <c r="EN31" s="7"/>
      <c r="EO31" s="284">
        <f>Лист1!$AV$5</f>
        <v>0</v>
      </c>
      <c r="EP31" s="285"/>
      <c r="EQ31" s="286"/>
      <c r="ER31" s="65"/>
      <c r="ES31" s="284">
        <f>Лист1!$AV$2</f>
        <v>0</v>
      </c>
      <c r="ET31" s="285"/>
      <c r="EU31" s="286"/>
      <c r="EV31" s="7"/>
      <c r="EW31" s="9"/>
    </row>
    <row r="32" spans="1:153" ht="7.5" customHeight="1">
      <c r="A32" s="8"/>
      <c r="B32" s="7"/>
      <c r="C32" s="7"/>
      <c r="D32" s="436"/>
      <c r="E32" s="561"/>
      <c r="F32" s="561"/>
      <c r="G32" s="561"/>
      <c r="H32" s="561"/>
      <c r="I32" s="561"/>
      <c r="J32" s="561"/>
      <c r="K32" s="561"/>
      <c r="L32" s="561"/>
      <c r="M32" s="561"/>
      <c r="N32" s="438"/>
      <c r="O32" s="503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5"/>
      <c r="AU32" s="426"/>
      <c r="AV32" s="426"/>
      <c r="AW32" s="426"/>
      <c r="AX32" s="426"/>
      <c r="AY32" s="426"/>
      <c r="AZ32" s="426"/>
      <c r="BA32" s="426"/>
      <c r="BB32" s="415"/>
      <c r="BC32" s="415"/>
      <c r="BD32" s="415"/>
      <c r="BE32" s="415"/>
      <c r="BF32" s="415"/>
      <c r="BG32" s="415"/>
      <c r="BH32" s="415"/>
      <c r="BI32" s="415"/>
      <c r="BJ32" s="415"/>
      <c r="BK32" s="415"/>
      <c r="BL32" s="415"/>
      <c r="BM32" s="415"/>
      <c r="BN32" s="415"/>
      <c r="BO32" s="415"/>
      <c r="BP32" s="415"/>
      <c r="BQ32" s="415"/>
      <c r="BR32" s="415"/>
      <c r="BS32" s="415"/>
      <c r="BT32" s="415"/>
      <c r="BU32" s="415"/>
      <c r="BV32" s="415"/>
      <c r="BW32" s="415"/>
      <c r="BX32" s="415"/>
      <c r="BY32" s="415"/>
      <c r="BZ32" s="415"/>
      <c r="CA32" s="415"/>
      <c r="CB32" s="415"/>
      <c r="CC32" s="415"/>
      <c r="CD32" s="415"/>
      <c r="CE32" s="415"/>
      <c r="CF32" s="464"/>
      <c r="CG32" s="465"/>
      <c r="CH32" s="465"/>
      <c r="CI32" s="465"/>
      <c r="CJ32" s="465"/>
      <c r="CK32" s="465"/>
      <c r="CL32" s="465"/>
      <c r="CM32" s="465"/>
      <c r="CN32" s="465"/>
      <c r="CO32" s="466"/>
      <c r="CP32" s="415"/>
      <c r="CQ32" s="415"/>
      <c r="CR32" s="415"/>
      <c r="CS32" s="415"/>
      <c r="CT32" s="415"/>
      <c r="CU32" s="415"/>
      <c r="CV32" s="415"/>
      <c r="CW32" s="415"/>
      <c r="CX32" s="415"/>
      <c r="CY32" s="415"/>
      <c r="CZ32" s="415"/>
      <c r="DA32" s="415"/>
      <c r="DB32" s="415"/>
      <c r="DC32" s="415"/>
      <c r="DD32" s="464"/>
      <c r="DE32" s="465"/>
      <c r="DF32" s="465"/>
      <c r="DG32" s="465"/>
      <c r="DH32" s="465"/>
      <c r="DI32" s="465"/>
      <c r="DJ32" s="465"/>
      <c r="DK32" s="465"/>
      <c r="DL32" s="465"/>
      <c r="DM32" s="466"/>
      <c r="DN32" s="415"/>
      <c r="DO32" s="415"/>
      <c r="DP32" s="415"/>
      <c r="DQ32" s="415"/>
      <c r="DR32" s="415"/>
      <c r="DS32" s="415"/>
      <c r="DT32" s="415"/>
      <c r="DU32" s="415"/>
      <c r="DV32" s="415"/>
      <c r="DW32" s="415"/>
      <c r="DX32" s="415"/>
      <c r="DY32" s="415"/>
      <c r="DZ32" s="415"/>
      <c r="EA32" s="415"/>
      <c r="EB32" s="418"/>
      <c r="EC32" s="418"/>
      <c r="ED32" s="418"/>
      <c r="EE32" s="418"/>
      <c r="EF32" s="418"/>
      <c r="EG32" s="418"/>
      <c r="EH32" s="418"/>
      <c r="EI32" s="418"/>
      <c r="EJ32" s="418"/>
      <c r="EK32" s="418"/>
      <c r="EL32" s="7"/>
      <c r="EM32" s="7"/>
      <c r="EN32" s="7"/>
      <c r="EO32" s="287"/>
      <c r="EP32" s="288"/>
      <c r="EQ32" s="289"/>
      <c r="ER32" s="65"/>
      <c r="ES32" s="287"/>
      <c r="ET32" s="288"/>
      <c r="EU32" s="289"/>
      <c r="EV32" s="7"/>
      <c r="EW32" s="9"/>
    </row>
    <row r="33" spans="1:153" ht="7.5" customHeight="1">
      <c r="A33" s="8"/>
      <c r="B33" s="7"/>
      <c r="C33" s="7"/>
      <c r="D33" s="473" t="s">
        <v>234</v>
      </c>
      <c r="E33" s="474"/>
      <c r="F33" s="474"/>
      <c r="G33" s="474"/>
      <c r="H33" s="474"/>
      <c r="I33" s="474"/>
      <c r="J33" s="474"/>
      <c r="K33" s="474"/>
      <c r="L33" s="474"/>
      <c r="M33" s="474"/>
      <c r="N33" s="475"/>
      <c r="O33" s="485" t="s">
        <v>229</v>
      </c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7"/>
      <c r="AU33" s="491" t="s">
        <v>173</v>
      </c>
      <c r="AV33" s="492"/>
      <c r="AW33" s="492"/>
      <c r="AX33" s="492"/>
      <c r="AY33" s="492"/>
      <c r="AZ33" s="492"/>
      <c r="BA33" s="493"/>
      <c r="BB33" s="497" t="s">
        <v>259</v>
      </c>
      <c r="BC33" s="498"/>
      <c r="BD33" s="498"/>
      <c r="BE33" s="498"/>
      <c r="BF33" s="498"/>
      <c r="BG33" s="498"/>
      <c r="BH33" s="498"/>
      <c r="BI33" s="498"/>
      <c r="BJ33" s="498"/>
      <c r="BK33" s="498"/>
      <c r="BL33" s="498"/>
      <c r="BM33" s="498"/>
      <c r="BN33" s="498"/>
      <c r="BO33" s="498"/>
      <c r="BP33" s="499"/>
      <c r="BQ33" s="540" t="s">
        <v>259</v>
      </c>
      <c r="BR33" s="541"/>
      <c r="BS33" s="541"/>
      <c r="BT33" s="541"/>
      <c r="BU33" s="541"/>
      <c r="BV33" s="541"/>
      <c r="BW33" s="541"/>
      <c r="BX33" s="541"/>
      <c r="BY33" s="541"/>
      <c r="BZ33" s="541"/>
      <c r="CA33" s="541"/>
      <c r="CB33" s="541"/>
      <c r="CC33" s="541"/>
      <c r="CD33" s="541"/>
      <c r="CE33" s="542"/>
      <c r="CF33" s="524" t="s">
        <v>259</v>
      </c>
      <c r="CG33" s="525"/>
      <c r="CH33" s="525"/>
      <c r="CI33" s="525"/>
      <c r="CJ33" s="525"/>
      <c r="CK33" s="525"/>
      <c r="CL33" s="525"/>
      <c r="CM33" s="525"/>
      <c r="CN33" s="525"/>
      <c r="CO33" s="526"/>
      <c r="CP33" s="455">
        <f>ROUND(SUM(BB33)*SUM(CF33)/100,0)</f>
        <v>0</v>
      </c>
      <c r="CQ33" s="456"/>
      <c r="CR33" s="456"/>
      <c r="CS33" s="456"/>
      <c r="CT33" s="456"/>
      <c r="CU33" s="456"/>
      <c r="CV33" s="456"/>
      <c r="CW33" s="456"/>
      <c r="CX33" s="456"/>
      <c r="CY33" s="456"/>
      <c r="CZ33" s="456"/>
      <c r="DA33" s="456"/>
      <c r="DB33" s="456"/>
      <c r="DC33" s="457"/>
      <c r="DD33" s="461" t="s">
        <v>58</v>
      </c>
      <c r="DE33" s="462"/>
      <c r="DF33" s="462"/>
      <c r="DG33" s="462"/>
      <c r="DH33" s="462"/>
      <c r="DI33" s="462"/>
      <c r="DJ33" s="462"/>
      <c r="DK33" s="462"/>
      <c r="DL33" s="462"/>
      <c r="DM33" s="463"/>
      <c r="DN33" s="461" t="s">
        <v>58</v>
      </c>
      <c r="DO33" s="462"/>
      <c r="DP33" s="462"/>
      <c r="DQ33" s="462"/>
      <c r="DR33" s="462"/>
      <c r="DS33" s="462"/>
      <c r="DT33" s="462"/>
      <c r="DU33" s="462"/>
      <c r="DV33" s="462"/>
      <c r="DW33" s="462"/>
      <c r="DX33" s="462"/>
      <c r="DY33" s="462"/>
      <c r="DZ33" s="462"/>
      <c r="EA33" s="463"/>
      <c r="EB33" s="524" t="s">
        <v>259</v>
      </c>
      <c r="EC33" s="525"/>
      <c r="ED33" s="525"/>
      <c r="EE33" s="525"/>
      <c r="EF33" s="525"/>
      <c r="EG33" s="525"/>
      <c r="EH33" s="525"/>
      <c r="EI33" s="525"/>
      <c r="EJ33" s="525"/>
      <c r="EK33" s="526"/>
      <c r="EL33" s="7"/>
      <c r="EM33" s="7"/>
      <c r="EN33" s="7"/>
      <c r="EO33" s="284">
        <f>Лист1!$AY$5</f>
        <v>0</v>
      </c>
      <c r="EP33" s="285"/>
      <c r="EQ33" s="286"/>
      <c r="ER33" s="65"/>
      <c r="ES33" s="284">
        <f>Лист1!$AY$2</f>
        <v>0</v>
      </c>
      <c r="ET33" s="285"/>
      <c r="EU33" s="286"/>
      <c r="EV33" s="7"/>
      <c r="EW33" s="9"/>
    </row>
    <row r="34" spans="1:153" ht="7.5" customHeight="1">
      <c r="A34" s="8"/>
      <c r="B34" s="7"/>
      <c r="C34" s="7"/>
      <c r="D34" s="476"/>
      <c r="E34" s="477"/>
      <c r="F34" s="477"/>
      <c r="G34" s="477"/>
      <c r="H34" s="477"/>
      <c r="I34" s="477"/>
      <c r="J34" s="477"/>
      <c r="K34" s="477"/>
      <c r="L34" s="477"/>
      <c r="M34" s="477"/>
      <c r="N34" s="478"/>
      <c r="O34" s="488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90"/>
      <c r="AU34" s="494"/>
      <c r="AV34" s="495"/>
      <c r="AW34" s="495"/>
      <c r="AX34" s="495"/>
      <c r="AY34" s="495"/>
      <c r="AZ34" s="495"/>
      <c r="BA34" s="496"/>
      <c r="BB34" s="500"/>
      <c r="BC34" s="501"/>
      <c r="BD34" s="501"/>
      <c r="BE34" s="501"/>
      <c r="BF34" s="501"/>
      <c r="BG34" s="501"/>
      <c r="BH34" s="501"/>
      <c r="BI34" s="501"/>
      <c r="BJ34" s="501"/>
      <c r="BK34" s="501"/>
      <c r="BL34" s="501"/>
      <c r="BM34" s="501"/>
      <c r="BN34" s="501"/>
      <c r="BO34" s="501"/>
      <c r="BP34" s="502"/>
      <c r="BQ34" s="546"/>
      <c r="BR34" s="547"/>
      <c r="BS34" s="547"/>
      <c r="BT34" s="547"/>
      <c r="BU34" s="547"/>
      <c r="BV34" s="547"/>
      <c r="BW34" s="547"/>
      <c r="BX34" s="547"/>
      <c r="BY34" s="547"/>
      <c r="BZ34" s="547"/>
      <c r="CA34" s="547"/>
      <c r="CB34" s="547"/>
      <c r="CC34" s="547"/>
      <c r="CD34" s="547"/>
      <c r="CE34" s="548"/>
      <c r="CF34" s="549"/>
      <c r="CG34" s="550"/>
      <c r="CH34" s="550"/>
      <c r="CI34" s="550"/>
      <c r="CJ34" s="550"/>
      <c r="CK34" s="550"/>
      <c r="CL34" s="550"/>
      <c r="CM34" s="550"/>
      <c r="CN34" s="550"/>
      <c r="CO34" s="551"/>
      <c r="CP34" s="458"/>
      <c r="CQ34" s="459"/>
      <c r="CR34" s="459"/>
      <c r="CS34" s="459"/>
      <c r="CT34" s="459"/>
      <c r="CU34" s="459"/>
      <c r="CV34" s="459"/>
      <c r="CW34" s="459"/>
      <c r="CX34" s="459"/>
      <c r="CY34" s="459"/>
      <c r="CZ34" s="459"/>
      <c r="DA34" s="459"/>
      <c r="DB34" s="459"/>
      <c r="DC34" s="460"/>
      <c r="DD34" s="464"/>
      <c r="DE34" s="465"/>
      <c r="DF34" s="465"/>
      <c r="DG34" s="465"/>
      <c r="DH34" s="465"/>
      <c r="DI34" s="465"/>
      <c r="DJ34" s="465"/>
      <c r="DK34" s="465"/>
      <c r="DL34" s="465"/>
      <c r="DM34" s="466"/>
      <c r="DN34" s="464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6"/>
      <c r="EB34" s="543"/>
      <c r="EC34" s="544"/>
      <c r="ED34" s="544"/>
      <c r="EE34" s="544"/>
      <c r="EF34" s="544"/>
      <c r="EG34" s="544"/>
      <c r="EH34" s="544"/>
      <c r="EI34" s="544"/>
      <c r="EJ34" s="544"/>
      <c r="EK34" s="545"/>
      <c r="EL34" s="7"/>
      <c r="EM34" s="7"/>
      <c r="EN34" s="7"/>
      <c r="EO34" s="287"/>
      <c r="EP34" s="288"/>
      <c r="EQ34" s="289"/>
      <c r="ER34" s="65"/>
      <c r="ES34" s="287"/>
      <c r="ET34" s="288"/>
      <c r="EU34" s="289"/>
      <c r="EV34" s="7"/>
      <c r="EW34" s="9"/>
    </row>
    <row r="35" spans="1:153" ht="7.5" customHeight="1">
      <c r="A35" s="8"/>
      <c r="B35" s="7"/>
      <c r="C35" s="7"/>
      <c r="D35" s="476"/>
      <c r="E35" s="477"/>
      <c r="F35" s="477"/>
      <c r="G35" s="477"/>
      <c r="H35" s="477"/>
      <c r="I35" s="477"/>
      <c r="J35" s="477"/>
      <c r="K35" s="477"/>
      <c r="L35" s="477"/>
      <c r="M35" s="477"/>
      <c r="N35" s="478"/>
      <c r="O35" s="485" t="s">
        <v>230</v>
      </c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7"/>
      <c r="AU35" s="491" t="s">
        <v>174</v>
      </c>
      <c r="AV35" s="492"/>
      <c r="AW35" s="492"/>
      <c r="AX35" s="492"/>
      <c r="AY35" s="492"/>
      <c r="AZ35" s="492"/>
      <c r="BA35" s="493"/>
      <c r="BB35" s="497" t="s">
        <v>259</v>
      </c>
      <c r="BC35" s="498"/>
      <c r="BD35" s="498"/>
      <c r="BE35" s="498"/>
      <c r="BF35" s="498"/>
      <c r="BG35" s="498"/>
      <c r="BH35" s="498"/>
      <c r="BI35" s="498"/>
      <c r="BJ35" s="498"/>
      <c r="BK35" s="498"/>
      <c r="BL35" s="498"/>
      <c r="BM35" s="498"/>
      <c r="BN35" s="498"/>
      <c r="BO35" s="498"/>
      <c r="BP35" s="499"/>
      <c r="BQ35" s="540" t="s">
        <v>259</v>
      </c>
      <c r="BR35" s="541"/>
      <c r="BS35" s="541"/>
      <c r="BT35" s="541"/>
      <c r="BU35" s="541"/>
      <c r="BV35" s="541"/>
      <c r="BW35" s="541"/>
      <c r="BX35" s="541"/>
      <c r="BY35" s="541"/>
      <c r="BZ35" s="541"/>
      <c r="CA35" s="541"/>
      <c r="CB35" s="541"/>
      <c r="CC35" s="541"/>
      <c r="CD35" s="541"/>
      <c r="CE35" s="542"/>
      <c r="CF35" s="524" t="s">
        <v>259</v>
      </c>
      <c r="CG35" s="525"/>
      <c r="CH35" s="525"/>
      <c r="CI35" s="525"/>
      <c r="CJ35" s="525"/>
      <c r="CK35" s="525"/>
      <c r="CL35" s="525"/>
      <c r="CM35" s="525"/>
      <c r="CN35" s="525"/>
      <c r="CO35" s="526"/>
      <c r="CP35" s="455">
        <f>ROUND(SUM(BB35)*SUM(CF35)/100,0)</f>
        <v>0</v>
      </c>
      <c r="CQ35" s="456"/>
      <c r="CR35" s="456"/>
      <c r="CS35" s="456"/>
      <c r="CT35" s="456"/>
      <c r="CU35" s="456"/>
      <c r="CV35" s="456"/>
      <c r="CW35" s="456"/>
      <c r="CX35" s="456"/>
      <c r="CY35" s="456"/>
      <c r="CZ35" s="456"/>
      <c r="DA35" s="456"/>
      <c r="DB35" s="456"/>
      <c r="DC35" s="457"/>
      <c r="DD35" s="524" t="s">
        <v>259</v>
      </c>
      <c r="DE35" s="525"/>
      <c r="DF35" s="525"/>
      <c r="DG35" s="525"/>
      <c r="DH35" s="525"/>
      <c r="DI35" s="525"/>
      <c r="DJ35" s="525"/>
      <c r="DK35" s="525"/>
      <c r="DL35" s="525"/>
      <c r="DM35" s="526"/>
      <c r="DN35" s="455">
        <f>ROUND(SUM(BB35)*SUM(DD35)/100,0)</f>
        <v>0</v>
      </c>
      <c r="DO35" s="456"/>
      <c r="DP35" s="456"/>
      <c r="DQ35" s="456"/>
      <c r="DR35" s="456"/>
      <c r="DS35" s="456"/>
      <c r="DT35" s="456"/>
      <c r="DU35" s="456"/>
      <c r="DV35" s="456"/>
      <c r="DW35" s="456"/>
      <c r="DX35" s="456"/>
      <c r="DY35" s="456"/>
      <c r="DZ35" s="456"/>
      <c r="EA35" s="457"/>
      <c r="EB35" s="524" t="s">
        <v>259</v>
      </c>
      <c r="EC35" s="525"/>
      <c r="ED35" s="525"/>
      <c r="EE35" s="525"/>
      <c r="EF35" s="525"/>
      <c r="EG35" s="525"/>
      <c r="EH35" s="525"/>
      <c r="EI35" s="525"/>
      <c r="EJ35" s="525"/>
      <c r="EK35" s="526"/>
      <c r="EL35" s="7"/>
      <c r="EM35" s="7"/>
      <c r="EN35" s="7"/>
      <c r="EO35" s="284">
        <f>Лист1!$BB$5</f>
        <v>0</v>
      </c>
      <c r="EP35" s="285"/>
      <c r="EQ35" s="286"/>
      <c r="ER35" s="65"/>
      <c r="ES35" s="284">
        <f>Лист1!$BB$2</f>
        <v>0</v>
      </c>
      <c r="ET35" s="285"/>
      <c r="EU35" s="286"/>
      <c r="EV35" s="7"/>
      <c r="EW35" s="9"/>
    </row>
    <row r="36" spans="1:153" ht="7.5" customHeight="1">
      <c r="A36" s="8"/>
      <c r="B36" s="7"/>
      <c r="C36" s="7"/>
      <c r="D36" s="479"/>
      <c r="E36" s="480"/>
      <c r="F36" s="480"/>
      <c r="G36" s="480"/>
      <c r="H36" s="480"/>
      <c r="I36" s="480"/>
      <c r="J36" s="480"/>
      <c r="K36" s="480"/>
      <c r="L36" s="480"/>
      <c r="M36" s="480"/>
      <c r="N36" s="481"/>
      <c r="O36" s="509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1"/>
      <c r="AU36" s="488"/>
      <c r="AV36" s="489"/>
      <c r="AW36" s="489"/>
      <c r="AX36" s="489"/>
      <c r="AY36" s="489"/>
      <c r="AZ36" s="489"/>
      <c r="BA36" s="490"/>
      <c r="BB36" s="506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8"/>
      <c r="BQ36" s="506"/>
      <c r="BR36" s="507"/>
      <c r="BS36" s="507"/>
      <c r="BT36" s="507"/>
      <c r="BU36" s="507"/>
      <c r="BV36" s="507"/>
      <c r="BW36" s="507"/>
      <c r="BX36" s="507"/>
      <c r="BY36" s="507"/>
      <c r="BZ36" s="507"/>
      <c r="CA36" s="507"/>
      <c r="CB36" s="507"/>
      <c r="CC36" s="507"/>
      <c r="CD36" s="507"/>
      <c r="CE36" s="508"/>
      <c r="CF36" s="527"/>
      <c r="CG36" s="528"/>
      <c r="CH36" s="528"/>
      <c r="CI36" s="528"/>
      <c r="CJ36" s="528"/>
      <c r="CK36" s="528"/>
      <c r="CL36" s="528"/>
      <c r="CM36" s="528"/>
      <c r="CN36" s="528"/>
      <c r="CO36" s="529"/>
      <c r="CP36" s="458"/>
      <c r="CQ36" s="459"/>
      <c r="CR36" s="459"/>
      <c r="CS36" s="459"/>
      <c r="CT36" s="459"/>
      <c r="CU36" s="459"/>
      <c r="CV36" s="459"/>
      <c r="CW36" s="459"/>
      <c r="CX36" s="459"/>
      <c r="CY36" s="459"/>
      <c r="CZ36" s="459"/>
      <c r="DA36" s="459"/>
      <c r="DB36" s="459"/>
      <c r="DC36" s="460"/>
      <c r="DD36" s="527"/>
      <c r="DE36" s="528"/>
      <c r="DF36" s="528"/>
      <c r="DG36" s="528"/>
      <c r="DH36" s="528"/>
      <c r="DI36" s="528"/>
      <c r="DJ36" s="528"/>
      <c r="DK36" s="528"/>
      <c r="DL36" s="528"/>
      <c r="DM36" s="529"/>
      <c r="DN36" s="530"/>
      <c r="DO36" s="531"/>
      <c r="DP36" s="531"/>
      <c r="DQ36" s="531"/>
      <c r="DR36" s="531"/>
      <c r="DS36" s="531"/>
      <c r="DT36" s="531"/>
      <c r="DU36" s="531"/>
      <c r="DV36" s="531"/>
      <c r="DW36" s="531"/>
      <c r="DX36" s="531"/>
      <c r="DY36" s="531"/>
      <c r="DZ36" s="531"/>
      <c r="EA36" s="532"/>
      <c r="EB36" s="527"/>
      <c r="EC36" s="528"/>
      <c r="ED36" s="528"/>
      <c r="EE36" s="528"/>
      <c r="EF36" s="528"/>
      <c r="EG36" s="528"/>
      <c r="EH36" s="528"/>
      <c r="EI36" s="528"/>
      <c r="EJ36" s="528"/>
      <c r="EK36" s="529"/>
      <c r="EL36" s="7"/>
      <c r="EM36" s="7"/>
      <c r="EN36" s="7"/>
      <c r="EO36" s="287"/>
      <c r="EP36" s="288"/>
      <c r="EQ36" s="289"/>
      <c r="ER36" s="65"/>
      <c r="ES36" s="287"/>
      <c r="ET36" s="288"/>
      <c r="EU36" s="289"/>
      <c r="EV36" s="7"/>
      <c r="EW36" s="9"/>
    </row>
    <row r="37" spans="1:153" ht="7.5" customHeight="1">
      <c r="A37" s="8"/>
      <c r="B37" s="7"/>
      <c r="C37" s="7"/>
      <c r="D37" s="479"/>
      <c r="E37" s="480"/>
      <c r="F37" s="480"/>
      <c r="G37" s="480"/>
      <c r="H37" s="480"/>
      <c r="I37" s="480"/>
      <c r="J37" s="480"/>
      <c r="K37" s="480"/>
      <c r="L37" s="480"/>
      <c r="M37" s="480"/>
      <c r="N37" s="481"/>
      <c r="O37" s="419" t="s">
        <v>235</v>
      </c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1"/>
      <c r="AU37" s="425" t="s">
        <v>175</v>
      </c>
      <c r="AV37" s="425"/>
      <c r="AW37" s="425"/>
      <c r="AX37" s="425"/>
      <c r="AY37" s="425"/>
      <c r="AZ37" s="425"/>
      <c r="BA37" s="425"/>
      <c r="BB37" s="413">
        <f>SUM(BB33:BP36)</f>
        <v>0</v>
      </c>
      <c r="BC37" s="414"/>
      <c r="BD37" s="414"/>
      <c r="BE37" s="414"/>
      <c r="BF37" s="414"/>
      <c r="BG37" s="414"/>
      <c r="BH37" s="414"/>
      <c r="BI37" s="414"/>
      <c r="BJ37" s="414"/>
      <c r="BK37" s="414"/>
      <c r="BL37" s="414"/>
      <c r="BM37" s="414"/>
      <c r="BN37" s="414"/>
      <c r="BO37" s="414"/>
      <c r="BP37" s="414"/>
      <c r="BQ37" s="533">
        <f>SUM(BQ33:CE36)</f>
        <v>0</v>
      </c>
      <c r="BR37" s="534"/>
      <c r="BS37" s="534"/>
      <c r="BT37" s="534"/>
      <c r="BU37" s="534"/>
      <c r="BV37" s="534"/>
      <c r="BW37" s="534"/>
      <c r="BX37" s="534"/>
      <c r="BY37" s="534"/>
      <c r="BZ37" s="534"/>
      <c r="CA37" s="534"/>
      <c r="CB37" s="534"/>
      <c r="CC37" s="534"/>
      <c r="CD37" s="534"/>
      <c r="CE37" s="534"/>
      <c r="CF37" s="461" t="s">
        <v>58</v>
      </c>
      <c r="CG37" s="462"/>
      <c r="CH37" s="462"/>
      <c r="CI37" s="462"/>
      <c r="CJ37" s="462"/>
      <c r="CK37" s="462"/>
      <c r="CL37" s="462"/>
      <c r="CM37" s="462"/>
      <c r="CN37" s="462"/>
      <c r="CO37" s="463"/>
      <c r="CP37" s="512">
        <f>SUM(CP33:DC36)</f>
        <v>0</v>
      </c>
      <c r="CQ37" s="513"/>
      <c r="CR37" s="513"/>
      <c r="CS37" s="513"/>
      <c r="CT37" s="513"/>
      <c r="CU37" s="513"/>
      <c r="CV37" s="513"/>
      <c r="CW37" s="513"/>
      <c r="CX37" s="513"/>
      <c r="CY37" s="513"/>
      <c r="CZ37" s="513"/>
      <c r="DA37" s="513"/>
      <c r="DB37" s="513"/>
      <c r="DC37" s="514"/>
      <c r="DD37" s="461" t="s">
        <v>58</v>
      </c>
      <c r="DE37" s="462"/>
      <c r="DF37" s="462"/>
      <c r="DG37" s="462"/>
      <c r="DH37" s="462"/>
      <c r="DI37" s="462"/>
      <c r="DJ37" s="462"/>
      <c r="DK37" s="462"/>
      <c r="DL37" s="462"/>
      <c r="DM37" s="463"/>
      <c r="DN37" s="455">
        <f>DN35</f>
        <v>0</v>
      </c>
      <c r="DO37" s="535"/>
      <c r="DP37" s="535"/>
      <c r="DQ37" s="535"/>
      <c r="DR37" s="535"/>
      <c r="DS37" s="535"/>
      <c r="DT37" s="535"/>
      <c r="DU37" s="535"/>
      <c r="DV37" s="535"/>
      <c r="DW37" s="535"/>
      <c r="DX37" s="535"/>
      <c r="DY37" s="535"/>
      <c r="DZ37" s="535"/>
      <c r="EA37" s="536"/>
      <c r="EB37" s="416">
        <f>SUM(EB33:EK36)</f>
        <v>0</v>
      </c>
      <c r="EC37" s="417"/>
      <c r="ED37" s="417"/>
      <c r="EE37" s="417"/>
      <c r="EF37" s="417"/>
      <c r="EG37" s="417"/>
      <c r="EH37" s="417"/>
      <c r="EI37" s="417"/>
      <c r="EJ37" s="417"/>
      <c r="EK37" s="417"/>
      <c r="EL37" s="7"/>
      <c r="EM37" s="7"/>
      <c r="EN37" s="7"/>
      <c r="EO37" s="284">
        <f>Лист1!$BE$5</f>
        <v>0</v>
      </c>
      <c r="EP37" s="285"/>
      <c r="EQ37" s="286"/>
      <c r="ER37" s="65"/>
      <c r="ES37" s="284">
        <f>Лист1!$BE$2</f>
        <v>0</v>
      </c>
      <c r="ET37" s="285"/>
      <c r="EU37" s="286"/>
      <c r="EV37" s="7"/>
      <c r="EW37" s="9"/>
    </row>
    <row r="38" spans="1:153" ht="7.5" customHeight="1">
      <c r="A38" s="8"/>
      <c r="B38" s="7"/>
      <c r="C38" s="7"/>
      <c r="D38" s="482"/>
      <c r="E38" s="483"/>
      <c r="F38" s="483"/>
      <c r="G38" s="483"/>
      <c r="H38" s="483"/>
      <c r="I38" s="483"/>
      <c r="J38" s="483"/>
      <c r="K38" s="483"/>
      <c r="L38" s="483"/>
      <c r="M38" s="483"/>
      <c r="N38" s="484"/>
      <c r="O38" s="503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4"/>
      <c r="AG38" s="504"/>
      <c r="AH38" s="504"/>
      <c r="AI38" s="504"/>
      <c r="AJ38" s="504"/>
      <c r="AK38" s="504"/>
      <c r="AL38" s="504"/>
      <c r="AM38" s="504"/>
      <c r="AN38" s="504"/>
      <c r="AO38" s="504"/>
      <c r="AP38" s="504"/>
      <c r="AQ38" s="504"/>
      <c r="AR38" s="504"/>
      <c r="AS38" s="504"/>
      <c r="AT38" s="505"/>
      <c r="AU38" s="426"/>
      <c r="AV38" s="426"/>
      <c r="AW38" s="426"/>
      <c r="AX38" s="426"/>
      <c r="AY38" s="426"/>
      <c r="AZ38" s="426"/>
      <c r="BA38" s="426"/>
      <c r="BB38" s="415"/>
      <c r="BC38" s="415"/>
      <c r="BD38" s="415"/>
      <c r="BE38" s="415"/>
      <c r="BF38" s="415"/>
      <c r="BG38" s="415"/>
      <c r="BH38" s="415"/>
      <c r="BI38" s="415"/>
      <c r="BJ38" s="415"/>
      <c r="BK38" s="415"/>
      <c r="BL38" s="415"/>
      <c r="BM38" s="415"/>
      <c r="BN38" s="415"/>
      <c r="BO38" s="415"/>
      <c r="BP38" s="415"/>
      <c r="BQ38" s="415"/>
      <c r="BR38" s="415"/>
      <c r="BS38" s="415"/>
      <c r="BT38" s="415"/>
      <c r="BU38" s="415"/>
      <c r="BV38" s="415"/>
      <c r="BW38" s="415"/>
      <c r="BX38" s="415"/>
      <c r="BY38" s="415"/>
      <c r="BZ38" s="415"/>
      <c r="CA38" s="415"/>
      <c r="CB38" s="415"/>
      <c r="CC38" s="415"/>
      <c r="CD38" s="415"/>
      <c r="CE38" s="415"/>
      <c r="CF38" s="464"/>
      <c r="CG38" s="465"/>
      <c r="CH38" s="465"/>
      <c r="CI38" s="465"/>
      <c r="CJ38" s="465"/>
      <c r="CK38" s="465"/>
      <c r="CL38" s="465"/>
      <c r="CM38" s="465"/>
      <c r="CN38" s="465"/>
      <c r="CO38" s="466"/>
      <c r="CP38" s="515"/>
      <c r="CQ38" s="516"/>
      <c r="CR38" s="516"/>
      <c r="CS38" s="516"/>
      <c r="CT38" s="516"/>
      <c r="CU38" s="516"/>
      <c r="CV38" s="516"/>
      <c r="CW38" s="516"/>
      <c r="CX38" s="516"/>
      <c r="CY38" s="516"/>
      <c r="CZ38" s="516"/>
      <c r="DA38" s="516"/>
      <c r="DB38" s="516"/>
      <c r="DC38" s="517"/>
      <c r="DD38" s="464"/>
      <c r="DE38" s="465"/>
      <c r="DF38" s="465"/>
      <c r="DG38" s="465"/>
      <c r="DH38" s="465"/>
      <c r="DI38" s="465"/>
      <c r="DJ38" s="465"/>
      <c r="DK38" s="465"/>
      <c r="DL38" s="465"/>
      <c r="DM38" s="466"/>
      <c r="DN38" s="537"/>
      <c r="DO38" s="538"/>
      <c r="DP38" s="538"/>
      <c r="DQ38" s="538"/>
      <c r="DR38" s="538"/>
      <c r="DS38" s="538"/>
      <c r="DT38" s="538"/>
      <c r="DU38" s="538"/>
      <c r="DV38" s="538"/>
      <c r="DW38" s="538"/>
      <c r="DX38" s="538"/>
      <c r="DY38" s="538"/>
      <c r="DZ38" s="538"/>
      <c r="EA38" s="539"/>
      <c r="EB38" s="418"/>
      <c r="EC38" s="418"/>
      <c r="ED38" s="418"/>
      <c r="EE38" s="418"/>
      <c r="EF38" s="418"/>
      <c r="EG38" s="418"/>
      <c r="EH38" s="418"/>
      <c r="EI38" s="418"/>
      <c r="EJ38" s="418"/>
      <c r="EK38" s="418"/>
      <c r="EL38" s="7"/>
      <c r="EM38" s="7"/>
      <c r="EN38" s="7"/>
      <c r="EO38" s="287"/>
      <c r="EP38" s="288"/>
      <c r="EQ38" s="289"/>
      <c r="ER38" s="65"/>
      <c r="ES38" s="287"/>
      <c r="ET38" s="288"/>
      <c r="EU38" s="289"/>
      <c r="EV38" s="7"/>
      <c r="EW38" s="9"/>
    </row>
    <row r="39" spans="1:153" ht="7.5" customHeight="1">
      <c r="A39" s="8"/>
      <c r="B39" s="7"/>
      <c r="C39" s="7"/>
      <c r="D39" s="473" t="s">
        <v>238</v>
      </c>
      <c r="E39" s="474"/>
      <c r="F39" s="474"/>
      <c r="G39" s="474"/>
      <c r="H39" s="474"/>
      <c r="I39" s="474"/>
      <c r="J39" s="474"/>
      <c r="K39" s="474"/>
      <c r="L39" s="474"/>
      <c r="M39" s="474"/>
      <c r="N39" s="475"/>
      <c r="O39" s="485" t="s">
        <v>229</v>
      </c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7"/>
      <c r="AU39" s="491" t="s">
        <v>176</v>
      </c>
      <c r="AV39" s="492"/>
      <c r="AW39" s="492"/>
      <c r="AX39" s="492"/>
      <c r="AY39" s="492"/>
      <c r="AZ39" s="492"/>
      <c r="BA39" s="493"/>
      <c r="BB39" s="497" t="s">
        <v>259</v>
      </c>
      <c r="BC39" s="498"/>
      <c r="BD39" s="498"/>
      <c r="BE39" s="498"/>
      <c r="BF39" s="498"/>
      <c r="BG39" s="498"/>
      <c r="BH39" s="498"/>
      <c r="BI39" s="498"/>
      <c r="BJ39" s="498"/>
      <c r="BK39" s="498"/>
      <c r="BL39" s="498"/>
      <c r="BM39" s="498"/>
      <c r="BN39" s="498"/>
      <c r="BO39" s="498"/>
      <c r="BP39" s="499"/>
      <c r="BQ39" s="540" t="s">
        <v>259</v>
      </c>
      <c r="BR39" s="541"/>
      <c r="BS39" s="541"/>
      <c r="BT39" s="541"/>
      <c r="BU39" s="541"/>
      <c r="BV39" s="541"/>
      <c r="BW39" s="541"/>
      <c r="BX39" s="541"/>
      <c r="BY39" s="541"/>
      <c r="BZ39" s="541"/>
      <c r="CA39" s="541"/>
      <c r="CB39" s="541"/>
      <c r="CC39" s="541"/>
      <c r="CD39" s="541"/>
      <c r="CE39" s="542"/>
      <c r="CF39" s="524" t="s">
        <v>259</v>
      </c>
      <c r="CG39" s="525"/>
      <c r="CH39" s="525"/>
      <c r="CI39" s="525"/>
      <c r="CJ39" s="525"/>
      <c r="CK39" s="525"/>
      <c r="CL39" s="525"/>
      <c r="CM39" s="525"/>
      <c r="CN39" s="525"/>
      <c r="CO39" s="526"/>
      <c r="CP39" s="455">
        <f>ROUND(SUM(BB39)*SUM(CF39)/100,0)</f>
        <v>0</v>
      </c>
      <c r="CQ39" s="456"/>
      <c r="CR39" s="456"/>
      <c r="CS39" s="456"/>
      <c r="CT39" s="456"/>
      <c r="CU39" s="456"/>
      <c r="CV39" s="456"/>
      <c r="CW39" s="456"/>
      <c r="CX39" s="456"/>
      <c r="CY39" s="456"/>
      <c r="CZ39" s="456"/>
      <c r="DA39" s="456"/>
      <c r="DB39" s="456"/>
      <c r="DC39" s="457"/>
      <c r="DD39" s="461" t="s">
        <v>58</v>
      </c>
      <c r="DE39" s="462"/>
      <c r="DF39" s="462"/>
      <c r="DG39" s="462"/>
      <c r="DH39" s="462"/>
      <c r="DI39" s="462"/>
      <c r="DJ39" s="462"/>
      <c r="DK39" s="462"/>
      <c r="DL39" s="462"/>
      <c r="DM39" s="463"/>
      <c r="DN39" s="461" t="s">
        <v>58</v>
      </c>
      <c r="DO39" s="462"/>
      <c r="DP39" s="462"/>
      <c r="DQ39" s="462"/>
      <c r="DR39" s="462"/>
      <c r="DS39" s="462"/>
      <c r="DT39" s="462"/>
      <c r="DU39" s="462"/>
      <c r="DV39" s="462"/>
      <c r="DW39" s="462"/>
      <c r="DX39" s="462"/>
      <c r="DY39" s="462"/>
      <c r="DZ39" s="462"/>
      <c r="EA39" s="463"/>
      <c r="EB39" s="518" t="s">
        <v>58</v>
      </c>
      <c r="EC39" s="519"/>
      <c r="ED39" s="519"/>
      <c r="EE39" s="519"/>
      <c r="EF39" s="519"/>
      <c r="EG39" s="519"/>
      <c r="EH39" s="519"/>
      <c r="EI39" s="519"/>
      <c r="EJ39" s="519"/>
      <c r="EK39" s="520"/>
      <c r="EL39" s="7"/>
      <c r="EM39" s="7"/>
      <c r="EN39" s="7"/>
      <c r="EO39" s="284">
        <f>Лист1!$BH$5</f>
        <v>0</v>
      </c>
      <c r="EP39" s="285"/>
      <c r="EQ39" s="286"/>
      <c r="ER39" s="65"/>
      <c r="ES39" s="284">
        <f>Лист1!$BH$2</f>
        <v>0</v>
      </c>
      <c r="ET39" s="285"/>
      <c r="EU39" s="286"/>
      <c r="EV39" s="7"/>
      <c r="EW39" s="9"/>
    </row>
    <row r="40" spans="1:153" ht="7.5" customHeight="1">
      <c r="A40" s="8"/>
      <c r="B40" s="7"/>
      <c r="C40" s="7"/>
      <c r="D40" s="476"/>
      <c r="E40" s="477"/>
      <c r="F40" s="477"/>
      <c r="G40" s="477"/>
      <c r="H40" s="477"/>
      <c r="I40" s="477"/>
      <c r="J40" s="477"/>
      <c r="K40" s="477"/>
      <c r="L40" s="477"/>
      <c r="M40" s="477"/>
      <c r="N40" s="478"/>
      <c r="O40" s="488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90"/>
      <c r="AU40" s="494"/>
      <c r="AV40" s="495"/>
      <c r="AW40" s="495"/>
      <c r="AX40" s="495"/>
      <c r="AY40" s="495"/>
      <c r="AZ40" s="495"/>
      <c r="BA40" s="496"/>
      <c r="BB40" s="500"/>
      <c r="BC40" s="501"/>
      <c r="BD40" s="501"/>
      <c r="BE40" s="501"/>
      <c r="BF40" s="501"/>
      <c r="BG40" s="501"/>
      <c r="BH40" s="501"/>
      <c r="BI40" s="501"/>
      <c r="BJ40" s="501"/>
      <c r="BK40" s="501"/>
      <c r="BL40" s="501"/>
      <c r="BM40" s="501"/>
      <c r="BN40" s="501"/>
      <c r="BO40" s="501"/>
      <c r="BP40" s="502"/>
      <c r="BQ40" s="546"/>
      <c r="BR40" s="547"/>
      <c r="BS40" s="547"/>
      <c r="BT40" s="547"/>
      <c r="BU40" s="547"/>
      <c r="BV40" s="547"/>
      <c r="BW40" s="547"/>
      <c r="BX40" s="547"/>
      <c r="BY40" s="547"/>
      <c r="BZ40" s="547"/>
      <c r="CA40" s="547"/>
      <c r="CB40" s="547"/>
      <c r="CC40" s="547"/>
      <c r="CD40" s="547"/>
      <c r="CE40" s="548"/>
      <c r="CF40" s="549"/>
      <c r="CG40" s="550"/>
      <c r="CH40" s="550"/>
      <c r="CI40" s="550"/>
      <c r="CJ40" s="550"/>
      <c r="CK40" s="550"/>
      <c r="CL40" s="550"/>
      <c r="CM40" s="550"/>
      <c r="CN40" s="550"/>
      <c r="CO40" s="551"/>
      <c r="CP40" s="458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60"/>
      <c r="DD40" s="464"/>
      <c r="DE40" s="465"/>
      <c r="DF40" s="465"/>
      <c r="DG40" s="465"/>
      <c r="DH40" s="465"/>
      <c r="DI40" s="465"/>
      <c r="DJ40" s="465"/>
      <c r="DK40" s="465"/>
      <c r="DL40" s="465"/>
      <c r="DM40" s="466"/>
      <c r="DN40" s="464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6"/>
      <c r="EB40" s="521"/>
      <c r="EC40" s="522"/>
      <c r="ED40" s="522"/>
      <c r="EE40" s="522"/>
      <c r="EF40" s="522"/>
      <c r="EG40" s="522"/>
      <c r="EH40" s="522"/>
      <c r="EI40" s="522"/>
      <c r="EJ40" s="522"/>
      <c r="EK40" s="523"/>
      <c r="EL40" s="7"/>
      <c r="EM40" s="7"/>
      <c r="EN40" s="7"/>
      <c r="EO40" s="287"/>
      <c r="EP40" s="288"/>
      <c r="EQ40" s="289"/>
      <c r="ER40" s="65"/>
      <c r="ES40" s="287"/>
      <c r="ET40" s="288"/>
      <c r="EU40" s="289"/>
      <c r="EV40" s="7"/>
      <c r="EW40" s="9"/>
    </row>
    <row r="41" spans="1:153" ht="7.5" customHeight="1">
      <c r="A41" s="8"/>
      <c r="B41" s="7"/>
      <c r="C41" s="7"/>
      <c r="D41" s="476"/>
      <c r="E41" s="477"/>
      <c r="F41" s="477"/>
      <c r="G41" s="477"/>
      <c r="H41" s="477"/>
      <c r="I41" s="477"/>
      <c r="J41" s="477"/>
      <c r="K41" s="477"/>
      <c r="L41" s="477"/>
      <c r="M41" s="477"/>
      <c r="N41" s="478"/>
      <c r="O41" s="485" t="s">
        <v>230</v>
      </c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487"/>
      <c r="AU41" s="491" t="s">
        <v>178</v>
      </c>
      <c r="AV41" s="492"/>
      <c r="AW41" s="492"/>
      <c r="AX41" s="492"/>
      <c r="AY41" s="492"/>
      <c r="AZ41" s="492"/>
      <c r="BA41" s="493"/>
      <c r="BB41" s="497" t="s">
        <v>259</v>
      </c>
      <c r="BC41" s="498"/>
      <c r="BD41" s="498"/>
      <c r="BE41" s="498"/>
      <c r="BF41" s="498"/>
      <c r="BG41" s="498"/>
      <c r="BH41" s="498"/>
      <c r="BI41" s="498"/>
      <c r="BJ41" s="498"/>
      <c r="BK41" s="498"/>
      <c r="BL41" s="498"/>
      <c r="BM41" s="498"/>
      <c r="BN41" s="498"/>
      <c r="BO41" s="498"/>
      <c r="BP41" s="499"/>
      <c r="BQ41" s="540" t="s">
        <v>259</v>
      </c>
      <c r="BR41" s="541"/>
      <c r="BS41" s="541"/>
      <c r="BT41" s="541"/>
      <c r="BU41" s="541"/>
      <c r="BV41" s="541"/>
      <c r="BW41" s="541"/>
      <c r="BX41" s="541"/>
      <c r="BY41" s="541"/>
      <c r="BZ41" s="541"/>
      <c r="CA41" s="541"/>
      <c r="CB41" s="541"/>
      <c r="CC41" s="541"/>
      <c r="CD41" s="541"/>
      <c r="CE41" s="542"/>
      <c r="CF41" s="524" t="s">
        <v>259</v>
      </c>
      <c r="CG41" s="525"/>
      <c r="CH41" s="525"/>
      <c r="CI41" s="525"/>
      <c r="CJ41" s="525"/>
      <c r="CK41" s="525"/>
      <c r="CL41" s="525"/>
      <c r="CM41" s="525"/>
      <c r="CN41" s="525"/>
      <c r="CO41" s="526"/>
      <c r="CP41" s="455">
        <f>ROUND(SUM(BB41)*SUM(CF41)/100,0)</f>
        <v>0</v>
      </c>
      <c r="CQ41" s="456"/>
      <c r="CR41" s="456"/>
      <c r="CS41" s="456"/>
      <c r="CT41" s="456"/>
      <c r="CU41" s="456"/>
      <c r="CV41" s="456"/>
      <c r="CW41" s="456"/>
      <c r="CX41" s="456"/>
      <c r="CY41" s="456"/>
      <c r="CZ41" s="456"/>
      <c r="DA41" s="456"/>
      <c r="DB41" s="456"/>
      <c r="DC41" s="457"/>
      <c r="DD41" s="524" t="s">
        <v>259</v>
      </c>
      <c r="DE41" s="525"/>
      <c r="DF41" s="525"/>
      <c r="DG41" s="525"/>
      <c r="DH41" s="525"/>
      <c r="DI41" s="525"/>
      <c r="DJ41" s="525"/>
      <c r="DK41" s="525"/>
      <c r="DL41" s="525"/>
      <c r="DM41" s="526"/>
      <c r="DN41" s="455">
        <f>ROUND(SUM(BB41)*SUM(DD41)/100,0)</f>
        <v>0</v>
      </c>
      <c r="DO41" s="456"/>
      <c r="DP41" s="456"/>
      <c r="DQ41" s="456"/>
      <c r="DR41" s="456"/>
      <c r="DS41" s="456"/>
      <c r="DT41" s="456"/>
      <c r="DU41" s="456"/>
      <c r="DV41" s="456"/>
      <c r="DW41" s="456"/>
      <c r="DX41" s="456"/>
      <c r="DY41" s="456"/>
      <c r="DZ41" s="456"/>
      <c r="EA41" s="457"/>
      <c r="EB41" s="518" t="s">
        <v>58</v>
      </c>
      <c r="EC41" s="519"/>
      <c r="ED41" s="519"/>
      <c r="EE41" s="519"/>
      <c r="EF41" s="519"/>
      <c r="EG41" s="519"/>
      <c r="EH41" s="519"/>
      <c r="EI41" s="519"/>
      <c r="EJ41" s="519"/>
      <c r="EK41" s="520"/>
      <c r="EL41" s="7"/>
      <c r="EM41" s="7"/>
      <c r="EN41" s="7"/>
      <c r="EO41" s="284">
        <f>Лист1!$BK$5</f>
        <v>0</v>
      </c>
      <c r="EP41" s="285"/>
      <c r="EQ41" s="286"/>
      <c r="ER41" s="65"/>
      <c r="ES41" s="284">
        <f>Лист1!$BK$2</f>
        <v>0</v>
      </c>
      <c r="ET41" s="285"/>
      <c r="EU41" s="286"/>
      <c r="EV41" s="7"/>
      <c r="EW41" s="9"/>
    </row>
    <row r="42" spans="1:153" ht="7.5" customHeight="1">
      <c r="A42" s="8"/>
      <c r="B42" s="7"/>
      <c r="C42" s="7"/>
      <c r="D42" s="479"/>
      <c r="E42" s="480"/>
      <c r="F42" s="480"/>
      <c r="G42" s="480"/>
      <c r="H42" s="480"/>
      <c r="I42" s="480"/>
      <c r="J42" s="480"/>
      <c r="K42" s="480"/>
      <c r="L42" s="480"/>
      <c r="M42" s="480"/>
      <c r="N42" s="481"/>
      <c r="O42" s="509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1"/>
      <c r="AU42" s="488"/>
      <c r="AV42" s="489"/>
      <c r="AW42" s="489"/>
      <c r="AX42" s="489"/>
      <c r="AY42" s="489"/>
      <c r="AZ42" s="489"/>
      <c r="BA42" s="490"/>
      <c r="BB42" s="506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8"/>
      <c r="BQ42" s="506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8"/>
      <c r="CF42" s="527"/>
      <c r="CG42" s="528"/>
      <c r="CH42" s="528"/>
      <c r="CI42" s="528"/>
      <c r="CJ42" s="528"/>
      <c r="CK42" s="528"/>
      <c r="CL42" s="528"/>
      <c r="CM42" s="528"/>
      <c r="CN42" s="528"/>
      <c r="CO42" s="529"/>
      <c r="CP42" s="458"/>
      <c r="CQ42" s="459"/>
      <c r="CR42" s="459"/>
      <c r="CS42" s="459"/>
      <c r="CT42" s="459"/>
      <c r="CU42" s="459"/>
      <c r="CV42" s="459"/>
      <c r="CW42" s="459"/>
      <c r="CX42" s="459"/>
      <c r="CY42" s="459"/>
      <c r="CZ42" s="459"/>
      <c r="DA42" s="459"/>
      <c r="DB42" s="459"/>
      <c r="DC42" s="460"/>
      <c r="DD42" s="527"/>
      <c r="DE42" s="528"/>
      <c r="DF42" s="528"/>
      <c r="DG42" s="528"/>
      <c r="DH42" s="528"/>
      <c r="DI42" s="528"/>
      <c r="DJ42" s="528"/>
      <c r="DK42" s="528"/>
      <c r="DL42" s="528"/>
      <c r="DM42" s="529"/>
      <c r="DN42" s="530"/>
      <c r="DO42" s="531"/>
      <c r="DP42" s="531"/>
      <c r="DQ42" s="531"/>
      <c r="DR42" s="531"/>
      <c r="DS42" s="531"/>
      <c r="DT42" s="531"/>
      <c r="DU42" s="531"/>
      <c r="DV42" s="531"/>
      <c r="DW42" s="531"/>
      <c r="DX42" s="531"/>
      <c r="DY42" s="531"/>
      <c r="DZ42" s="531"/>
      <c r="EA42" s="532"/>
      <c r="EB42" s="521"/>
      <c r="EC42" s="522"/>
      <c r="ED42" s="522"/>
      <c r="EE42" s="522"/>
      <c r="EF42" s="522"/>
      <c r="EG42" s="522"/>
      <c r="EH42" s="522"/>
      <c r="EI42" s="522"/>
      <c r="EJ42" s="522"/>
      <c r="EK42" s="523"/>
      <c r="EL42" s="7"/>
      <c r="EM42" s="7"/>
      <c r="EN42" s="7"/>
      <c r="EO42" s="287"/>
      <c r="EP42" s="288"/>
      <c r="EQ42" s="289"/>
      <c r="ER42" s="65"/>
      <c r="ES42" s="287"/>
      <c r="ET42" s="288"/>
      <c r="EU42" s="289"/>
      <c r="EV42" s="7"/>
      <c r="EW42" s="9"/>
    </row>
    <row r="43" spans="1:153" ht="7.5" customHeight="1">
      <c r="A43" s="8"/>
      <c r="B43" s="7"/>
      <c r="C43" s="7"/>
      <c r="D43" s="479"/>
      <c r="E43" s="480"/>
      <c r="F43" s="480"/>
      <c r="G43" s="480"/>
      <c r="H43" s="480"/>
      <c r="I43" s="480"/>
      <c r="J43" s="480"/>
      <c r="K43" s="480"/>
      <c r="L43" s="480"/>
      <c r="M43" s="480"/>
      <c r="N43" s="481"/>
      <c r="O43" s="419" t="s">
        <v>235</v>
      </c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1"/>
      <c r="AU43" s="425" t="s">
        <v>179</v>
      </c>
      <c r="AV43" s="425"/>
      <c r="AW43" s="425"/>
      <c r="AX43" s="425"/>
      <c r="AY43" s="425"/>
      <c r="AZ43" s="425"/>
      <c r="BA43" s="425"/>
      <c r="BB43" s="413">
        <f>SUM(BB39:BP42)</f>
        <v>0</v>
      </c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3">
        <f>SUM(BQ39:CE42)</f>
        <v>0</v>
      </c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4"/>
      <c r="CC43" s="414"/>
      <c r="CD43" s="414"/>
      <c r="CE43" s="414"/>
      <c r="CF43" s="461" t="s">
        <v>58</v>
      </c>
      <c r="CG43" s="462"/>
      <c r="CH43" s="462"/>
      <c r="CI43" s="462"/>
      <c r="CJ43" s="462"/>
      <c r="CK43" s="462"/>
      <c r="CL43" s="462"/>
      <c r="CM43" s="462"/>
      <c r="CN43" s="462"/>
      <c r="CO43" s="463"/>
      <c r="CP43" s="512">
        <f>SUM(CP39:DC42)</f>
        <v>0</v>
      </c>
      <c r="CQ43" s="513"/>
      <c r="CR43" s="513"/>
      <c r="CS43" s="513"/>
      <c r="CT43" s="513"/>
      <c r="CU43" s="513"/>
      <c r="CV43" s="513"/>
      <c r="CW43" s="513"/>
      <c r="CX43" s="513"/>
      <c r="CY43" s="513"/>
      <c r="CZ43" s="513"/>
      <c r="DA43" s="513"/>
      <c r="DB43" s="513"/>
      <c r="DC43" s="514"/>
      <c r="DD43" s="461" t="s">
        <v>58</v>
      </c>
      <c r="DE43" s="462"/>
      <c r="DF43" s="462"/>
      <c r="DG43" s="462"/>
      <c r="DH43" s="462"/>
      <c r="DI43" s="462"/>
      <c r="DJ43" s="462"/>
      <c r="DK43" s="462"/>
      <c r="DL43" s="462"/>
      <c r="DM43" s="463"/>
      <c r="DN43" s="413">
        <f>DN41</f>
        <v>0</v>
      </c>
      <c r="DO43" s="414"/>
      <c r="DP43" s="414"/>
      <c r="DQ43" s="414"/>
      <c r="DR43" s="414"/>
      <c r="DS43" s="414"/>
      <c r="DT43" s="414"/>
      <c r="DU43" s="414"/>
      <c r="DV43" s="414"/>
      <c r="DW43" s="414"/>
      <c r="DX43" s="414"/>
      <c r="DY43" s="414"/>
      <c r="DZ43" s="414"/>
      <c r="EA43" s="414"/>
      <c r="EB43" s="518" t="s">
        <v>58</v>
      </c>
      <c r="EC43" s="519"/>
      <c r="ED43" s="519"/>
      <c r="EE43" s="519"/>
      <c r="EF43" s="519"/>
      <c r="EG43" s="519"/>
      <c r="EH43" s="519"/>
      <c r="EI43" s="519"/>
      <c r="EJ43" s="519"/>
      <c r="EK43" s="520"/>
      <c r="EL43" s="7"/>
      <c r="EM43" s="7"/>
      <c r="EN43" s="7"/>
      <c r="EO43" s="301" t="s">
        <v>2</v>
      </c>
      <c r="EP43" s="301"/>
      <c r="EQ43" s="301"/>
      <c r="ER43" s="65"/>
      <c r="ES43" s="284">
        <f>Лист1!$BN$2</f>
        <v>0</v>
      </c>
      <c r="ET43" s="285"/>
      <c r="EU43" s="286"/>
      <c r="EV43" s="7"/>
      <c r="EW43" s="9"/>
    </row>
    <row r="44" spans="1:153" ht="7.5" customHeight="1">
      <c r="A44" s="8"/>
      <c r="B44" s="7"/>
      <c r="C44" s="7"/>
      <c r="D44" s="482"/>
      <c r="E44" s="483"/>
      <c r="F44" s="483"/>
      <c r="G44" s="483"/>
      <c r="H44" s="483"/>
      <c r="I44" s="483"/>
      <c r="J44" s="483"/>
      <c r="K44" s="483"/>
      <c r="L44" s="483"/>
      <c r="M44" s="483"/>
      <c r="N44" s="484"/>
      <c r="O44" s="503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504"/>
      <c r="AL44" s="504"/>
      <c r="AM44" s="504"/>
      <c r="AN44" s="504"/>
      <c r="AO44" s="504"/>
      <c r="AP44" s="504"/>
      <c r="AQ44" s="504"/>
      <c r="AR44" s="504"/>
      <c r="AS44" s="504"/>
      <c r="AT44" s="505"/>
      <c r="AU44" s="426"/>
      <c r="AV44" s="426"/>
      <c r="AW44" s="426"/>
      <c r="AX44" s="426"/>
      <c r="AY44" s="426"/>
      <c r="AZ44" s="426"/>
      <c r="BA44" s="426"/>
      <c r="BB44" s="415"/>
      <c r="BC44" s="415"/>
      <c r="BD44" s="415"/>
      <c r="BE44" s="415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5"/>
      <c r="BS44" s="415"/>
      <c r="BT44" s="415"/>
      <c r="BU44" s="415"/>
      <c r="BV44" s="415"/>
      <c r="BW44" s="415"/>
      <c r="BX44" s="415"/>
      <c r="BY44" s="415"/>
      <c r="BZ44" s="415"/>
      <c r="CA44" s="415"/>
      <c r="CB44" s="415"/>
      <c r="CC44" s="415"/>
      <c r="CD44" s="415"/>
      <c r="CE44" s="415"/>
      <c r="CF44" s="464"/>
      <c r="CG44" s="465"/>
      <c r="CH44" s="465"/>
      <c r="CI44" s="465"/>
      <c r="CJ44" s="465"/>
      <c r="CK44" s="465"/>
      <c r="CL44" s="465"/>
      <c r="CM44" s="465"/>
      <c r="CN44" s="465"/>
      <c r="CO44" s="466"/>
      <c r="CP44" s="515"/>
      <c r="CQ44" s="516"/>
      <c r="CR44" s="516"/>
      <c r="CS44" s="516"/>
      <c r="CT44" s="516"/>
      <c r="CU44" s="516"/>
      <c r="CV44" s="516"/>
      <c r="CW44" s="516"/>
      <c r="CX44" s="516"/>
      <c r="CY44" s="516"/>
      <c r="CZ44" s="516"/>
      <c r="DA44" s="516"/>
      <c r="DB44" s="516"/>
      <c r="DC44" s="517"/>
      <c r="DD44" s="464"/>
      <c r="DE44" s="465"/>
      <c r="DF44" s="465"/>
      <c r="DG44" s="465"/>
      <c r="DH44" s="465"/>
      <c r="DI44" s="465"/>
      <c r="DJ44" s="465"/>
      <c r="DK44" s="465"/>
      <c r="DL44" s="465"/>
      <c r="DM44" s="466"/>
      <c r="DN44" s="415"/>
      <c r="DO44" s="415"/>
      <c r="DP44" s="415"/>
      <c r="DQ44" s="415"/>
      <c r="DR44" s="415"/>
      <c r="DS44" s="415"/>
      <c r="DT44" s="415"/>
      <c r="DU44" s="415"/>
      <c r="DV44" s="415"/>
      <c r="DW44" s="415"/>
      <c r="DX44" s="415"/>
      <c r="DY44" s="415"/>
      <c r="DZ44" s="415"/>
      <c r="EA44" s="415"/>
      <c r="EB44" s="521"/>
      <c r="EC44" s="522"/>
      <c r="ED44" s="522"/>
      <c r="EE44" s="522"/>
      <c r="EF44" s="522"/>
      <c r="EG44" s="522"/>
      <c r="EH44" s="522"/>
      <c r="EI44" s="522"/>
      <c r="EJ44" s="522"/>
      <c r="EK44" s="523"/>
      <c r="EL44" s="7"/>
      <c r="EM44" s="7"/>
      <c r="EN44" s="7"/>
      <c r="EO44" s="302"/>
      <c r="EP44" s="302"/>
      <c r="EQ44" s="302"/>
      <c r="ER44" s="65"/>
      <c r="ES44" s="287"/>
      <c r="ET44" s="288"/>
      <c r="EU44" s="289"/>
      <c r="EV44" s="7"/>
      <c r="EW44" s="9"/>
    </row>
    <row r="45" spans="1:153" ht="7.5" customHeight="1">
      <c r="A45" s="8"/>
      <c r="B45" s="7"/>
      <c r="C45" s="7"/>
      <c r="D45" s="473" t="s">
        <v>239</v>
      </c>
      <c r="E45" s="474"/>
      <c r="F45" s="474"/>
      <c r="G45" s="474"/>
      <c r="H45" s="474"/>
      <c r="I45" s="474"/>
      <c r="J45" s="474"/>
      <c r="K45" s="474"/>
      <c r="L45" s="474"/>
      <c r="M45" s="474"/>
      <c r="N45" s="475"/>
      <c r="O45" s="485" t="s">
        <v>229</v>
      </c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7"/>
      <c r="AU45" s="491" t="s">
        <v>180</v>
      </c>
      <c r="AV45" s="492"/>
      <c r="AW45" s="492"/>
      <c r="AX45" s="492"/>
      <c r="AY45" s="492"/>
      <c r="AZ45" s="492"/>
      <c r="BA45" s="493"/>
      <c r="BB45" s="497" t="s">
        <v>259</v>
      </c>
      <c r="BC45" s="498"/>
      <c r="BD45" s="498"/>
      <c r="BE45" s="498"/>
      <c r="BF45" s="498"/>
      <c r="BG45" s="498"/>
      <c r="BH45" s="498"/>
      <c r="BI45" s="498"/>
      <c r="BJ45" s="498"/>
      <c r="BK45" s="498"/>
      <c r="BL45" s="498"/>
      <c r="BM45" s="498"/>
      <c r="BN45" s="498"/>
      <c r="BO45" s="498"/>
      <c r="BP45" s="499"/>
      <c r="BQ45" s="540" t="s">
        <v>259</v>
      </c>
      <c r="BR45" s="541"/>
      <c r="BS45" s="541"/>
      <c r="BT45" s="541"/>
      <c r="BU45" s="541"/>
      <c r="BV45" s="541"/>
      <c r="BW45" s="541"/>
      <c r="BX45" s="541"/>
      <c r="BY45" s="541"/>
      <c r="BZ45" s="541"/>
      <c r="CA45" s="541"/>
      <c r="CB45" s="541"/>
      <c r="CC45" s="541"/>
      <c r="CD45" s="541"/>
      <c r="CE45" s="542"/>
      <c r="CF45" s="524" t="s">
        <v>259</v>
      </c>
      <c r="CG45" s="525"/>
      <c r="CH45" s="525"/>
      <c r="CI45" s="525"/>
      <c r="CJ45" s="525"/>
      <c r="CK45" s="525"/>
      <c r="CL45" s="525"/>
      <c r="CM45" s="525"/>
      <c r="CN45" s="525"/>
      <c r="CO45" s="526"/>
      <c r="CP45" s="455">
        <f>ROUND(SUM(BB45)*SUM(CF45)/100,0)</f>
        <v>0</v>
      </c>
      <c r="CQ45" s="456"/>
      <c r="CR45" s="456"/>
      <c r="CS45" s="456"/>
      <c r="CT45" s="456"/>
      <c r="CU45" s="456"/>
      <c r="CV45" s="456"/>
      <c r="CW45" s="456"/>
      <c r="CX45" s="456"/>
      <c r="CY45" s="456"/>
      <c r="CZ45" s="456"/>
      <c r="DA45" s="456"/>
      <c r="DB45" s="456"/>
      <c r="DC45" s="457"/>
      <c r="DD45" s="461" t="s">
        <v>58</v>
      </c>
      <c r="DE45" s="462"/>
      <c r="DF45" s="462"/>
      <c r="DG45" s="462"/>
      <c r="DH45" s="462"/>
      <c r="DI45" s="462"/>
      <c r="DJ45" s="462"/>
      <c r="DK45" s="462"/>
      <c r="DL45" s="462"/>
      <c r="DM45" s="463"/>
      <c r="DN45" s="461" t="s">
        <v>58</v>
      </c>
      <c r="DO45" s="462"/>
      <c r="DP45" s="462"/>
      <c r="DQ45" s="462"/>
      <c r="DR45" s="462"/>
      <c r="DS45" s="462"/>
      <c r="DT45" s="462"/>
      <c r="DU45" s="462"/>
      <c r="DV45" s="462"/>
      <c r="DW45" s="462"/>
      <c r="DX45" s="462"/>
      <c r="DY45" s="462"/>
      <c r="DZ45" s="462"/>
      <c r="EA45" s="463"/>
      <c r="EB45" s="467" t="s">
        <v>259</v>
      </c>
      <c r="EC45" s="468"/>
      <c r="ED45" s="468"/>
      <c r="EE45" s="468"/>
      <c r="EF45" s="468"/>
      <c r="EG45" s="468"/>
      <c r="EH45" s="468"/>
      <c r="EI45" s="468"/>
      <c r="EJ45" s="468"/>
      <c r="EK45" s="469"/>
      <c r="EL45" s="7"/>
      <c r="EM45" s="7"/>
      <c r="EN45" s="7"/>
      <c r="EO45" s="302"/>
      <c r="EP45" s="302"/>
      <c r="EQ45" s="302"/>
      <c r="ER45" s="65"/>
      <c r="ES45" s="284">
        <f>Лист1!$BQ$2</f>
        <v>0</v>
      </c>
      <c r="ET45" s="285"/>
      <c r="EU45" s="286"/>
      <c r="EV45" s="7"/>
      <c r="EW45" s="9"/>
    </row>
    <row r="46" spans="1:153" ht="7.5" customHeight="1">
      <c r="A46" s="8"/>
      <c r="B46" s="7"/>
      <c r="C46" s="7"/>
      <c r="D46" s="476"/>
      <c r="E46" s="477"/>
      <c r="F46" s="477"/>
      <c r="G46" s="477"/>
      <c r="H46" s="477"/>
      <c r="I46" s="477"/>
      <c r="J46" s="477"/>
      <c r="K46" s="477"/>
      <c r="L46" s="477"/>
      <c r="M46" s="477"/>
      <c r="N46" s="478"/>
      <c r="O46" s="488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90"/>
      <c r="AU46" s="494"/>
      <c r="AV46" s="495"/>
      <c r="AW46" s="495"/>
      <c r="AX46" s="495"/>
      <c r="AY46" s="495"/>
      <c r="AZ46" s="495"/>
      <c r="BA46" s="496"/>
      <c r="BB46" s="500"/>
      <c r="BC46" s="501"/>
      <c r="BD46" s="501"/>
      <c r="BE46" s="501"/>
      <c r="BF46" s="501"/>
      <c r="BG46" s="501"/>
      <c r="BH46" s="501"/>
      <c r="BI46" s="501"/>
      <c r="BJ46" s="501"/>
      <c r="BK46" s="501"/>
      <c r="BL46" s="501"/>
      <c r="BM46" s="501"/>
      <c r="BN46" s="501"/>
      <c r="BO46" s="501"/>
      <c r="BP46" s="502"/>
      <c r="BQ46" s="546"/>
      <c r="BR46" s="547"/>
      <c r="BS46" s="547"/>
      <c r="BT46" s="547"/>
      <c r="BU46" s="547"/>
      <c r="BV46" s="547"/>
      <c r="BW46" s="547"/>
      <c r="BX46" s="547"/>
      <c r="BY46" s="547"/>
      <c r="BZ46" s="547"/>
      <c r="CA46" s="547"/>
      <c r="CB46" s="547"/>
      <c r="CC46" s="547"/>
      <c r="CD46" s="547"/>
      <c r="CE46" s="548"/>
      <c r="CF46" s="549"/>
      <c r="CG46" s="550"/>
      <c r="CH46" s="550"/>
      <c r="CI46" s="550"/>
      <c r="CJ46" s="550"/>
      <c r="CK46" s="550"/>
      <c r="CL46" s="550"/>
      <c r="CM46" s="550"/>
      <c r="CN46" s="550"/>
      <c r="CO46" s="551"/>
      <c r="CP46" s="458"/>
      <c r="CQ46" s="459"/>
      <c r="CR46" s="459"/>
      <c r="CS46" s="459"/>
      <c r="CT46" s="459"/>
      <c r="CU46" s="459"/>
      <c r="CV46" s="459"/>
      <c r="CW46" s="459"/>
      <c r="CX46" s="459"/>
      <c r="CY46" s="459"/>
      <c r="CZ46" s="459"/>
      <c r="DA46" s="459"/>
      <c r="DB46" s="459"/>
      <c r="DC46" s="460"/>
      <c r="DD46" s="464"/>
      <c r="DE46" s="465"/>
      <c r="DF46" s="465"/>
      <c r="DG46" s="465"/>
      <c r="DH46" s="465"/>
      <c r="DI46" s="465"/>
      <c r="DJ46" s="465"/>
      <c r="DK46" s="465"/>
      <c r="DL46" s="465"/>
      <c r="DM46" s="466"/>
      <c r="DN46" s="464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6"/>
      <c r="EB46" s="470"/>
      <c r="EC46" s="471"/>
      <c r="ED46" s="471"/>
      <c r="EE46" s="471"/>
      <c r="EF46" s="471"/>
      <c r="EG46" s="471"/>
      <c r="EH46" s="471"/>
      <c r="EI46" s="471"/>
      <c r="EJ46" s="471"/>
      <c r="EK46" s="472"/>
      <c r="EL46" s="7"/>
      <c r="EM46" s="7"/>
      <c r="EN46" s="7"/>
      <c r="EO46" s="303"/>
      <c r="EP46" s="303"/>
      <c r="EQ46" s="303"/>
      <c r="ER46" s="65"/>
      <c r="ES46" s="287"/>
      <c r="ET46" s="288"/>
      <c r="EU46" s="289"/>
      <c r="EV46" s="7"/>
      <c r="EW46" s="9"/>
    </row>
    <row r="47" spans="1:153" ht="7.5" customHeight="1">
      <c r="A47" s="8"/>
      <c r="B47" s="7"/>
      <c r="C47" s="7"/>
      <c r="D47" s="476"/>
      <c r="E47" s="477"/>
      <c r="F47" s="477"/>
      <c r="G47" s="477"/>
      <c r="H47" s="477"/>
      <c r="I47" s="477"/>
      <c r="J47" s="477"/>
      <c r="K47" s="477"/>
      <c r="L47" s="477"/>
      <c r="M47" s="477"/>
      <c r="N47" s="478"/>
      <c r="O47" s="485" t="s">
        <v>230</v>
      </c>
      <c r="P47" s="486"/>
      <c r="Q47" s="486"/>
      <c r="R47" s="486"/>
      <c r="S47" s="486"/>
      <c r="T47" s="486"/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F47" s="486"/>
      <c r="AG47" s="486"/>
      <c r="AH47" s="486"/>
      <c r="AI47" s="486"/>
      <c r="AJ47" s="486"/>
      <c r="AK47" s="486"/>
      <c r="AL47" s="486"/>
      <c r="AM47" s="486"/>
      <c r="AN47" s="486"/>
      <c r="AO47" s="486"/>
      <c r="AP47" s="486"/>
      <c r="AQ47" s="486"/>
      <c r="AR47" s="486"/>
      <c r="AS47" s="486"/>
      <c r="AT47" s="487"/>
      <c r="AU47" s="491" t="s">
        <v>181</v>
      </c>
      <c r="AV47" s="492"/>
      <c r="AW47" s="492"/>
      <c r="AX47" s="492"/>
      <c r="AY47" s="492"/>
      <c r="AZ47" s="492"/>
      <c r="BA47" s="493"/>
      <c r="BB47" s="497" t="s">
        <v>259</v>
      </c>
      <c r="BC47" s="498"/>
      <c r="BD47" s="498"/>
      <c r="BE47" s="498"/>
      <c r="BF47" s="498"/>
      <c r="BG47" s="498"/>
      <c r="BH47" s="498"/>
      <c r="BI47" s="498"/>
      <c r="BJ47" s="498"/>
      <c r="BK47" s="498"/>
      <c r="BL47" s="498"/>
      <c r="BM47" s="498"/>
      <c r="BN47" s="498"/>
      <c r="BO47" s="498"/>
      <c r="BP47" s="499"/>
      <c r="BQ47" s="540" t="s">
        <v>259</v>
      </c>
      <c r="BR47" s="541"/>
      <c r="BS47" s="541"/>
      <c r="BT47" s="541"/>
      <c r="BU47" s="541"/>
      <c r="BV47" s="541"/>
      <c r="BW47" s="541"/>
      <c r="BX47" s="541"/>
      <c r="BY47" s="541"/>
      <c r="BZ47" s="541"/>
      <c r="CA47" s="541"/>
      <c r="CB47" s="541"/>
      <c r="CC47" s="541"/>
      <c r="CD47" s="541"/>
      <c r="CE47" s="542"/>
      <c r="CF47" s="524" t="s">
        <v>259</v>
      </c>
      <c r="CG47" s="525"/>
      <c r="CH47" s="525"/>
      <c r="CI47" s="525"/>
      <c r="CJ47" s="525"/>
      <c r="CK47" s="525"/>
      <c r="CL47" s="525"/>
      <c r="CM47" s="525"/>
      <c r="CN47" s="525"/>
      <c r="CO47" s="526"/>
      <c r="CP47" s="455">
        <f>ROUND(SUM(BB47)*SUM(CF47)/100,0)</f>
        <v>0</v>
      </c>
      <c r="CQ47" s="456"/>
      <c r="CR47" s="456"/>
      <c r="CS47" s="456"/>
      <c r="CT47" s="456"/>
      <c r="CU47" s="456"/>
      <c r="CV47" s="456"/>
      <c r="CW47" s="456"/>
      <c r="CX47" s="456"/>
      <c r="CY47" s="456"/>
      <c r="CZ47" s="456"/>
      <c r="DA47" s="456"/>
      <c r="DB47" s="456"/>
      <c r="DC47" s="457"/>
      <c r="DD47" s="524" t="s">
        <v>259</v>
      </c>
      <c r="DE47" s="525"/>
      <c r="DF47" s="525"/>
      <c r="DG47" s="525"/>
      <c r="DH47" s="525"/>
      <c r="DI47" s="525"/>
      <c r="DJ47" s="525"/>
      <c r="DK47" s="525"/>
      <c r="DL47" s="525"/>
      <c r="DM47" s="526"/>
      <c r="DN47" s="455">
        <f>ROUND(SUM(BB47)*SUM(DD47)/100,0)</f>
        <v>0</v>
      </c>
      <c r="DO47" s="456"/>
      <c r="DP47" s="456"/>
      <c r="DQ47" s="456"/>
      <c r="DR47" s="456"/>
      <c r="DS47" s="456"/>
      <c r="DT47" s="456"/>
      <c r="DU47" s="456"/>
      <c r="DV47" s="456"/>
      <c r="DW47" s="456"/>
      <c r="DX47" s="456"/>
      <c r="DY47" s="456"/>
      <c r="DZ47" s="456"/>
      <c r="EA47" s="457"/>
      <c r="EB47" s="467" t="s">
        <v>259</v>
      </c>
      <c r="EC47" s="468"/>
      <c r="ED47" s="468"/>
      <c r="EE47" s="468"/>
      <c r="EF47" s="468"/>
      <c r="EG47" s="468"/>
      <c r="EH47" s="468"/>
      <c r="EI47" s="468"/>
      <c r="EJ47" s="468"/>
      <c r="EK47" s="469"/>
      <c r="EL47" s="7"/>
      <c r="EM47" s="7"/>
      <c r="EN47" s="7"/>
      <c r="EO47" s="355"/>
      <c r="EP47" s="356"/>
      <c r="EQ47" s="357"/>
      <c r="ER47" s="65"/>
      <c r="ES47" s="284">
        <f>Лист1!$BT$2</f>
        <v>0</v>
      </c>
      <c r="ET47" s="285"/>
      <c r="EU47" s="286"/>
      <c r="EV47" s="7"/>
      <c r="EW47" s="9"/>
    </row>
    <row r="48" spans="1:153" ht="7.5" customHeight="1">
      <c r="A48" s="8"/>
      <c r="B48" s="7"/>
      <c r="C48" s="7"/>
      <c r="D48" s="479"/>
      <c r="E48" s="480"/>
      <c r="F48" s="480"/>
      <c r="G48" s="480"/>
      <c r="H48" s="480"/>
      <c r="I48" s="480"/>
      <c r="J48" s="480"/>
      <c r="K48" s="480"/>
      <c r="L48" s="480"/>
      <c r="M48" s="480"/>
      <c r="N48" s="481"/>
      <c r="O48" s="509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1"/>
      <c r="AU48" s="488"/>
      <c r="AV48" s="489"/>
      <c r="AW48" s="489"/>
      <c r="AX48" s="489"/>
      <c r="AY48" s="489"/>
      <c r="AZ48" s="489"/>
      <c r="BA48" s="490"/>
      <c r="BB48" s="506"/>
      <c r="BC48" s="507"/>
      <c r="BD48" s="507"/>
      <c r="BE48" s="507"/>
      <c r="BF48" s="507"/>
      <c r="BG48" s="507"/>
      <c r="BH48" s="507"/>
      <c r="BI48" s="507"/>
      <c r="BJ48" s="507"/>
      <c r="BK48" s="507"/>
      <c r="BL48" s="507"/>
      <c r="BM48" s="507"/>
      <c r="BN48" s="507"/>
      <c r="BO48" s="507"/>
      <c r="BP48" s="508"/>
      <c r="BQ48" s="506"/>
      <c r="BR48" s="507"/>
      <c r="BS48" s="507"/>
      <c r="BT48" s="507"/>
      <c r="BU48" s="507"/>
      <c r="BV48" s="507"/>
      <c r="BW48" s="507"/>
      <c r="BX48" s="507"/>
      <c r="BY48" s="507"/>
      <c r="BZ48" s="507"/>
      <c r="CA48" s="507"/>
      <c r="CB48" s="507"/>
      <c r="CC48" s="507"/>
      <c r="CD48" s="507"/>
      <c r="CE48" s="508"/>
      <c r="CF48" s="527"/>
      <c r="CG48" s="528"/>
      <c r="CH48" s="528"/>
      <c r="CI48" s="528"/>
      <c r="CJ48" s="528"/>
      <c r="CK48" s="528"/>
      <c r="CL48" s="528"/>
      <c r="CM48" s="528"/>
      <c r="CN48" s="528"/>
      <c r="CO48" s="529"/>
      <c r="CP48" s="458"/>
      <c r="CQ48" s="459"/>
      <c r="CR48" s="459"/>
      <c r="CS48" s="459"/>
      <c r="CT48" s="459"/>
      <c r="CU48" s="459"/>
      <c r="CV48" s="459"/>
      <c r="CW48" s="459"/>
      <c r="CX48" s="459"/>
      <c r="CY48" s="459"/>
      <c r="CZ48" s="459"/>
      <c r="DA48" s="459"/>
      <c r="DB48" s="459"/>
      <c r="DC48" s="460"/>
      <c r="DD48" s="527"/>
      <c r="DE48" s="528"/>
      <c r="DF48" s="528"/>
      <c r="DG48" s="528"/>
      <c r="DH48" s="528"/>
      <c r="DI48" s="528"/>
      <c r="DJ48" s="528"/>
      <c r="DK48" s="528"/>
      <c r="DL48" s="528"/>
      <c r="DM48" s="529"/>
      <c r="DN48" s="530"/>
      <c r="DO48" s="531"/>
      <c r="DP48" s="531"/>
      <c r="DQ48" s="531"/>
      <c r="DR48" s="531"/>
      <c r="DS48" s="531"/>
      <c r="DT48" s="531"/>
      <c r="DU48" s="531"/>
      <c r="DV48" s="531"/>
      <c r="DW48" s="531"/>
      <c r="DX48" s="531"/>
      <c r="DY48" s="531"/>
      <c r="DZ48" s="531"/>
      <c r="EA48" s="532"/>
      <c r="EB48" s="470"/>
      <c r="EC48" s="471"/>
      <c r="ED48" s="471"/>
      <c r="EE48" s="471"/>
      <c r="EF48" s="471"/>
      <c r="EG48" s="471"/>
      <c r="EH48" s="471"/>
      <c r="EI48" s="471"/>
      <c r="EJ48" s="471"/>
      <c r="EK48" s="472"/>
      <c r="EL48" s="7"/>
      <c r="EM48" s="7"/>
      <c r="EN48" s="7"/>
      <c r="EO48" s="358"/>
      <c r="EP48" s="359"/>
      <c r="EQ48" s="360"/>
      <c r="ER48" s="65"/>
      <c r="ES48" s="287"/>
      <c r="ET48" s="288"/>
      <c r="EU48" s="289"/>
      <c r="EV48" s="7"/>
      <c r="EW48" s="9"/>
    </row>
    <row r="49" spans="1:153" ht="7.5" customHeight="1">
      <c r="A49" s="8"/>
      <c r="B49" s="7"/>
      <c r="C49" s="7"/>
      <c r="D49" s="479"/>
      <c r="E49" s="480"/>
      <c r="F49" s="480"/>
      <c r="G49" s="480"/>
      <c r="H49" s="480"/>
      <c r="I49" s="480"/>
      <c r="J49" s="480"/>
      <c r="K49" s="480"/>
      <c r="L49" s="480"/>
      <c r="M49" s="480"/>
      <c r="N49" s="481"/>
      <c r="O49" s="419" t="s">
        <v>240</v>
      </c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  <c r="AT49" s="421"/>
      <c r="AU49" s="425" t="s">
        <v>182</v>
      </c>
      <c r="AV49" s="425"/>
      <c r="AW49" s="425"/>
      <c r="AX49" s="425"/>
      <c r="AY49" s="425"/>
      <c r="AZ49" s="425"/>
      <c r="BA49" s="425"/>
      <c r="BB49" s="413">
        <f>SUM(BB45:BP48)</f>
        <v>0</v>
      </c>
      <c r="BC49" s="414"/>
      <c r="BD49" s="414"/>
      <c r="BE49" s="414"/>
      <c r="BF49" s="414"/>
      <c r="BG49" s="414"/>
      <c r="BH49" s="414"/>
      <c r="BI49" s="414"/>
      <c r="BJ49" s="414"/>
      <c r="BK49" s="414"/>
      <c r="BL49" s="414"/>
      <c r="BM49" s="414"/>
      <c r="BN49" s="414"/>
      <c r="BO49" s="414"/>
      <c r="BP49" s="414"/>
      <c r="BQ49" s="413">
        <f>SUM(BQ45:CE48)</f>
        <v>0</v>
      </c>
      <c r="BR49" s="414"/>
      <c r="BS49" s="414"/>
      <c r="BT49" s="414"/>
      <c r="BU49" s="414"/>
      <c r="BV49" s="414"/>
      <c r="BW49" s="414"/>
      <c r="BX49" s="414"/>
      <c r="BY49" s="414"/>
      <c r="BZ49" s="414"/>
      <c r="CA49" s="414"/>
      <c r="CB49" s="414"/>
      <c r="CC49" s="414"/>
      <c r="CD49" s="414"/>
      <c r="CE49" s="414"/>
      <c r="CF49" s="461" t="s">
        <v>58</v>
      </c>
      <c r="CG49" s="462"/>
      <c r="CH49" s="462"/>
      <c r="CI49" s="462"/>
      <c r="CJ49" s="462"/>
      <c r="CK49" s="462"/>
      <c r="CL49" s="462"/>
      <c r="CM49" s="462"/>
      <c r="CN49" s="462"/>
      <c r="CO49" s="463"/>
      <c r="CP49" s="512">
        <f>SUM(CP45:DC48)</f>
        <v>0</v>
      </c>
      <c r="CQ49" s="513"/>
      <c r="CR49" s="513"/>
      <c r="CS49" s="513"/>
      <c r="CT49" s="513"/>
      <c r="CU49" s="513"/>
      <c r="CV49" s="513"/>
      <c r="CW49" s="513"/>
      <c r="CX49" s="513"/>
      <c r="CY49" s="513"/>
      <c r="CZ49" s="513"/>
      <c r="DA49" s="513"/>
      <c r="DB49" s="513"/>
      <c r="DC49" s="514"/>
      <c r="DD49" s="461" t="s">
        <v>58</v>
      </c>
      <c r="DE49" s="462"/>
      <c r="DF49" s="462"/>
      <c r="DG49" s="462"/>
      <c r="DH49" s="462"/>
      <c r="DI49" s="462"/>
      <c r="DJ49" s="462"/>
      <c r="DK49" s="462"/>
      <c r="DL49" s="462"/>
      <c r="DM49" s="463"/>
      <c r="DN49" s="413">
        <f>DN47</f>
        <v>0</v>
      </c>
      <c r="DO49" s="414"/>
      <c r="DP49" s="414"/>
      <c r="DQ49" s="414"/>
      <c r="DR49" s="414"/>
      <c r="DS49" s="414"/>
      <c r="DT49" s="414"/>
      <c r="DU49" s="414"/>
      <c r="DV49" s="414"/>
      <c r="DW49" s="414"/>
      <c r="DX49" s="414"/>
      <c r="DY49" s="414"/>
      <c r="DZ49" s="414"/>
      <c r="EA49" s="414"/>
      <c r="EB49" s="427">
        <f>SUM(EB45:EK48)</f>
        <v>0</v>
      </c>
      <c r="EC49" s="428"/>
      <c r="ED49" s="428"/>
      <c r="EE49" s="428"/>
      <c r="EF49" s="428"/>
      <c r="EG49" s="428"/>
      <c r="EH49" s="428"/>
      <c r="EI49" s="428"/>
      <c r="EJ49" s="428"/>
      <c r="EK49" s="429"/>
      <c r="EL49" s="7"/>
      <c r="EM49" s="7"/>
      <c r="EN49" s="7"/>
      <c r="EO49" s="355"/>
      <c r="EP49" s="356"/>
      <c r="EQ49" s="357"/>
      <c r="ER49" s="65"/>
      <c r="ES49" s="65"/>
      <c r="ET49" s="65"/>
      <c r="EU49" s="65"/>
      <c r="EV49" s="7"/>
      <c r="EW49" s="9"/>
    </row>
    <row r="50" spans="1:153" ht="7.5" customHeight="1">
      <c r="A50" s="8"/>
      <c r="B50" s="7"/>
      <c r="C50" s="7"/>
      <c r="D50" s="482"/>
      <c r="E50" s="483"/>
      <c r="F50" s="483"/>
      <c r="G50" s="483"/>
      <c r="H50" s="483"/>
      <c r="I50" s="483"/>
      <c r="J50" s="483"/>
      <c r="K50" s="483"/>
      <c r="L50" s="483"/>
      <c r="M50" s="483"/>
      <c r="N50" s="484"/>
      <c r="O50" s="503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04"/>
      <c r="AD50" s="504"/>
      <c r="AE50" s="504"/>
      <c r="AF50" s="504"/>
      <c r="AG50" s="504"/>
      <c r="AH50" s="504"/>
      <c r="AI50" s="504"/>
      <c r="AJ50" s="504"/>
      <c r="AK50" s="504"/>
      <c r="AL50" s="504"/>
      <c r="AM50" s="504"/>
      <c r="AN50" s="504"/>
      <c r="AO50" s="504"/>
      <c r="AP50" s="504"/>
      <c r="AQ50" s="504"/>
      <c r="AR50" s="504"/>
      <c r="AS50" s="504"/>
      <c r="AT50" s="505"/>
      <c r="AU50" s="426"/>
      <c r="AV50" s="426"/>
      <c r="AW50" s="426"/>
      <c r="AX50" s="426"/>
      <c r="AY50" s="426"/>
      <c r="AZ50" s="426"/>
      <c r="BA50" s="426"/>
      <c r="BB50" s="415"/>
      <c r="BC50" s="415"/>
      <c r="BD50" s="415"/>
      <c r="BE50" s="415"/>
      <c r="BF50" s="415"/>
      <c r="BG50" s="415"/>
      <c r="BH50" s="415"/>
      <c r="BI50" s="415"/>
      <c r="BJ50" s="415"/>
      <c r="BK50" s="415"/>
      <c r="BL50" s="415"/>
      <c r="BM50" s="415"/>
      <c r="BN50" s="415"/>
      <c r="BO50" s="415"/>
      <c r="BP50" s="415"/>
      <c r="BQ50" s="415"/>
      <c r="BR50" s="415"/>
      <c r="BS50" s="415"/>
      <c r="BT50" s="415"/>
      <c r="BU50" s="415"/>
      <c r="BV50" s="415"/>
      <c r="BW50" s="415"/>
      <c r="BX50" s="415"/>
      <c r="BY50" s="415"/>
      <c r="BZ50" s="415"/>
      <c r="CA50" s="415"/>
      <c r="CB50" s="415"/>
      <c r="CC50" s="415"/>
      <c r="CD50" s="415"/>
      <c r="CE50" s="415"/>
      <c r="CF50" s="464"/>
      <c r="CG50" s="465"/>
      <c r="CH50" s="465"/>
      <c r="CI50" s="465"/>
      <c r="CJ50" s="465"/>
      <c r="CK50" s="465"/>
      <c r="CL50" s="465"/>
      <c r="CM50" s="465"/>
      <c r="CN50" s="465"/>
      <c r="CO50" s="466"/>
      <c r="CP50" s="515"/>
      <c r="CQ50" s="516"/>
      <c r="CR50" s="516"/>
      <c r="CS50" s="516"/>
      <c r="CT50" s="516"/>
      <c r="CU50" s="516"/>
      <c r="CV50" s="516"/>
      <c r="CW50" s="516"/>
      <c r="CX50" s="516"/>
      <c r="CY50" s="516"/>
      <c r="CZ50" s="516"/>
      <c r="DA50" s="516"/>
      <c r="DB50" s="516"/>
      <c r="DC50" s="517"/>
      <c r="DD50" s="464"/>
      <c r="DE50" s="465"/>
      <c r="DF50" s="465"/>
      <c r="DG50" s="465"/>
      <c r="DH50" s="465"/>
      <c r="DI50" s="465"/>
      <c r="DJ50" s="465"/>
      <c r="DK50" s="465"/>
      <c r="DL50" s="465"/>
      <c r="DM50" s="466"/>
      <c r="DN50" s="415"/>
      <c r="DO50" s="415"/>
      <c r="DP50" s="415"/>
      <c r="DQ50" s="415"/>
      <c r="DR50" s="415"/>
      <c r="DS50" s="415"/>
      <c r="DT50" s="415"/>
      <c r="DU50" s="415"/>
      <c r="DV50" s="415"/>
      <c r="DW50" s="415"/>
      <c r="DX50" s="415"/>
      <c r="DY50" s="415"/>
      <c r="DZ50" s="415"/>
      <c r="EA50" s="415"/>
      <c r="EB50" s="430"/>
      <c r="EC50" s="431"/>
      <c r="ED50" s="431"/>
      <c r="EE50" s="431"/>
      <c r="EF50" s="431"/>
      <c r="EG50" s="431"/>
      <c r="EH50" s="431"/>
      <c r="EI50" s="431"/>
      <c r="EJ50" s="431"/>
      <c r="EK50" s="432"/>
      <c r="EL50" s="7"/>
      <c r="EM50" s="7"/>
      <c r="EN50" s="7"/>
      <c r="EO50" s="358"/>
      <c r="EP50" s="359"/>
      <c r="EQ50" s="360"/>
      <c r="ER50" s="65"/>
      <c r="ES50" s="65"/>
      <c r="ET50" s="65"/>
      <c r="EU50" s="65"/>
      <c r="EV50" s="7"/>
      <c r="EW50" s="9"/>
    </row>
    <row r="51" spans="1:153" ht="7.5" customHeight="1">
      <c r="A51" s="8"/>
      <c r="B51" s="7"/>
      <c r="C51" s="7"/>
      <c r="D51" s="433" t="s">
        <v>96</v>
      </c>
      <c r="E51" s="434"/>
      <c r="F51" s="434"/>
      <c r="G51" s="434"/>
      <c r="H51" s="434"/>
      <c r="I51" s="434"/>
      <c r="J51" s="434"/>
      <c r="K51" s="434"/>
      <c r="L51" s="434"/>
      <c r="M51" s="434"/>
      <c r="N51" s="435"/>
      <c r="O51" s="442" t="s">
        <v>241</v>
      </c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4"/>
      <c r="AU51" s="451" t="s">
        <v>183</v>
      </c>
      <c r="AV51" s="451"/>
      <c r="AW51" s="451"/>
      <c r="AX51" s="451"/>
      <c r="AY51" s="451"/>
      <c r="AZ51" s="451"/>
      <c r="BA51" s="451"/>
      <c r="BB51" s="452">
        <f>SUM(BB19)+SUM(BB25)+SUM(BB45)</f>
        <v>0</v>
      </c>
      <c r="BC51" s="453"/>
      <c r="BD51" s="453"/>
      <c r="BE51" s="453"/>
      <c r="BF51" s="453"/>
      <c r="BG51" s="453"/>
      <c r="BH51" s="453"/>
      <c r="BI51" s="453"/>
      <c r="BJ51" s="453"/>
      <c r="BK51" s="453"/>
      <c r="BL51" s="453"/>
      <c r="BM51" s="453"/>
      <c r="BN51" s="453"/>
      <c r="BO51" s="453"/>
      <c r="BP51" s="453"/>
      <c r="BQ51" s="452">
        <f>SUM(BQ19)+SUM(BQ25)+SUM(BQ45)</f>
        <v>0</v>
      </c>
      <c r="BR51" s="453"/>
      <c r="BS51" s="453"/>
      <c r="BT51" s="453"/>
      <c r="BU51" s="453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4" t="s">
        <v>58</v>
      </c>
      <c r="CG51" s="454"/>
      <c r="CH51" s="454"/>
      <c r="CI51" s="454"/>
      <c r="CJ51" s="454"/>
      <c r="CK51" s="454"/>
      <c r="CL51" s="454"/>
      <c r="CM51" s="454"/>
      <c r="CN51" s="454"/>
      <c r="CO51" s="454"/>
      <c r="CP51" s="452">
        <f>CP19+CP25+CP45</f>
        <v>0</v>
      </c>
      <c r="CQ51" s="453"/>
      <c r="CR51" s="453"/>
      <c r="CS51" s="453"/>
      <c r="CT51" s="453"/>
      <c r="CU51" s="453"/>
      <c r="CV51" s="453"/>
      <c r="CW51" s="453"/>
      <c r="CX51" s="453"/>
      <c r="CY51" s="453"/>
      <c r="CZ51" s="453"/>
      <c r="DA51" s="453"/>
      <c r="DB51" s="453"/>
      <c r="DC51" s="453"/>
      <c r="DD51" s="454" t="s">
        <v>58</v>
      </c>
      <c r="DE51" s="454"/>
      <c r="DF51" s="454"/>
      <c r="DG51" s="454"/>
      <c r="DH51" s="454"/>
      <c r="DI51" s="454"/>
      <c r="DJ51" s="454"/>
      <c r="DK51" s="454"/>
      <c r="DL51" s="454"/>
      <c r="DM51" s="454"/>
      <c r="DN51" s="454" t="s">
        <v>58</v>
      </c>
      <c r="DO51" s="454"/>
      <c r="DP51" s="454"/>
      <c r="DQ51" s="454"/>
      <c r="DR51" s="454"/>
      <c r="DS51" s="454"/>
      <c r="DT51" s="454"/>
      <c r="DU51" s="454"/>
      <c r="DV51" s="454"/>
      <c r="DW51" s="454"/>
      <c r="DX51" s="454"/>
      <c r="DY51" s="454"/>
      <c r="DZ51" s="454"/>
      <c r="EA51" s="454"/>
      <c r="EB51" s="553">
        <f>SUM(EB19)+SUM(EB25)+SUM(EB45)</f>
        <v>0</v>
      </c>
      <c r="EC51" s="554"/>
      <c r="ED51" s="554"/>
      <c r="EE51" s="554"/>
      <c r="EF51" s="554"/>
      <c r="EG51" s="554"/>
      <c r="EH51" s="554"/>
      <c r="EI51" s="554"/>
      <c r="EJ51" s="554"/>
      <c r="EK51" s="554"/>
      <c r="EL51" s="7"/>
      <c r="EM51" s="7"/>
      <c r="EN51" s="7"/>
      <c r="EO51" s="355"/>
      <c r="EP51" s="356"/>
      <c r="EQ51" s="357"/>
      <c r="ER51" s="65"/>
      <c r="ES51" s="65"/>
      <c r="ET51" s="65"/>
      <c r="EU51" s="65"/>
      <c r="EV51" s="7"/>
      <c r="EW51" s="9"/>
    </row>
    <row r="52" spans="1:153" ht="7.5" customHeight="1">
      <c r="A52" s="8"/>
      <c r="B52" s="7"/>
      <c r="C52" s="7"/>
      <c r="D52" s="436"/>
      <c r="E52" s="437"/>
      <c r="F52" s="437"/>
      <c r="G52" s="437"/>
      <c r="H52" s="437"/>
      <c r="I52" s="437"/>
      <c r="J52" s="437"/>
      <c r="K52" s="437"/>
      <c r="L52" s="437"/>
      <c r="M52" s="437"/>
      <c r="N52" s="438"/>
      <c r="O52" s="445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6"/>
      <c r="AE52" s="446"/>
      <c r="AF52" s="446"/>
      <c r="AG52" s="446"/>
      <c r="AH52" s="446"/>
      <c r="AI52" s="446"/>
      <c r="AJ52" s="446"/>
      <c r="AK52" s="446"/>
      <c r="AL52" s="446"/>
      <c r="AM52" s="446"/>
      <c r="AN52" s="446"/>
      <c r="AO52" s="446"/>
      <c r="AP52" s="446"/>
      <c r="AQ52" s="446"/>
      <c r="AR52" s="446"/>
      <c r="AS52" s="446"/>
      <c r="AT52" s="447"/>
      <c r="AU52" s="451"/>
      <c r="AV52" s="451"/>
      <c r="AW52" s="451"/>
      <c r="AX52" s="451"/>
      <c r="AY52" s="451"/>
      <c r="AZ52" s="451"/>
      <c r="BA52" s="451"/>
      <c r="BB52" s="453"/>
      <c r="BC52" s="453"/>
      <c r="BD52" s="453"/>
      <c r="BE52" s="453"/>
      <c r="BF52" s="453"/>
      <c r="BG52" s="453"/>
      <c r="BH52" s="453"/>
      <c r="BI52" s="453"/>
      <c r="BJ52" s="453"/>
      <c r="BK52" s="453"/>
      <c r="BL52" s="453"/>
      <c r="BM52" s="453"/>
      <c r="BN52" s="453"/>
      <c r="BO52" s="453"/>
      <c r="BP52" s="453"/>
      <c r="BQ52" s="453"/>
      <c r="BR52" s="453"/>
      <c r="BS52" s="453"/>
      <c r="BT52" s="453"/>
      <c r="BU52" s="453"/>
      <c r="BV52" s="453"/>
      <c r="BW52" s="453"/>
      <c r="BX52" s="453"/>
      <c r="BY52" s="453"/>
      <c r="BZ52" s="453"/>
      <c r="CA52" s="453"/>
      <c r="CB52" s="453"/>
      <c r="CC52" s="453"/>
      <c r="CD52" s="453"/>
      <c r="CE52" s="453"/>
      <c r="CF52" s="454"/>
      <c r="CG52" s="454"/>
      <c r="CH52" s="454"/>
      <c r="CI52" s="454"/>
      <c r="CJ52" s="454"/>
      <c r="CK52" s="454"/>
      <c r="CL52" s="454"/>
      <c r="CM52" s="454"/>
      <c r="CN52" s="454"/>
      <c r="CO52" s="454"/>
      <c r="CP52" s="453"/>
      <c r="CQ52" s="453"/>
      <c r="CR52" s="453"/>
      <c r="CS52" s="453"/>
      <c r="CT52" s="453"/>
      <c r="CU52" s="453"/>
      <c r="CV52" s="453"/>
      <c r="CW52" s="453"/>
      <c r="CX52" s="453"/>
      <c r="CY52" s="453"/>
      <c r="CZ52" s="453"/>
      <c r="DA52" s="453"/>
      <c r="DB52" s="453"/>
      <c r="DC52" s="453"/>
      <c r="DD52" s="454"/>
      <c r="DE52" s="454"/>
      <c r="DF52" s="454"/>
      <c r="DG52" s="454"/>
      <c r="DH52" s="454"/>
      <c r="DI52" s="454"/>
      <c r="DJ52" s="454"/>
      <c r="DK52" s="454"/>
      <c r="DL52" s="454"/>
      <c r="DM52" s="454"/>
      <c r="DN52" s="454"/>
      <c r="DO52" s="454"/>
      <c r="DP52" s="454"/>
      <c r="DQ52" s="454"/>
      <c r="DR52" s="454"/>
      <c r="DS52" s="454"/>
      <c r="DT52" s="454"/>
      <c r="DU52" s="454"/>
      <c r="DV52" s="454"/>
      <c r="DW52" s="454"/>
      <c r="DX52" s="454"/>
      <c r="DY52" s="454"/>
      <c r="DZ52" s="454"/>
      <c r="EA52" s="454"/>
      <c r="EB52" s="554"/>
      <c r="EC52" s="554"/>
      <c r="ED52" s="554"/>
      <c r="EE52" s="554"/>
      <c r="EF52" s="554"/>
      <c r="EG52" s="554"/>
      <c r="EH52" s="554"/>
      <c r="EI52" s="554"/>
      <c r="EJ52" s="554"/>
      <c r="EK52" s="554"/>
      <c r="EL52" s="7"/>
      <c r="EM52" s="7"/>
      <c r="EN52" s="7"/>
      <c r="EO52" s="358"/>
      <c r="EP52" s="359"/>
      <c r="EQ52" s="360"/>
      <c r="ER52" s="65"/>
      <c r="ES52" s="65"/>
      <c r="ET52" s="65"/>
      <c r="EU52" s="65"/>
      <c r="EV52" s="7"/>
      <c r="EW52" s="9"/>
    </row>
    <row r="53" spans="1:153" ht="7.5" customHeight="1">
      <c r="A53" s="8"/>
      <c r="B53" s="7"/>
      <c r="C53" s="7"/>
      <c r="D53" s="436"/>
      <c r="E53" s="437"/>
      <c r="F53" s="437"/>
      <c r="G53" s="437"/>
      <c r="H53" s="437"/>
      <c r="I53" s="437"/>
      <c r="J53" s="437"/>
      <c r="K53" s="437"/>
      <c r="L53" s="437"/>
      <c r="M53" s="437"/>
      <c r="N53" s="438"/>
      <c r="O53" s="448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  <c r="AM53" s="449"/>
      <c r="AN53" s="449"/>
      <c r="AO53" s="449"/>
      <c r="AP53" s="449"/>
      <c r="AQ53" s="449"/>
      <c r="AR53" s="449"/>
      <c r="AS53" s="449"/>
      <c r="AT53" s="450"/>
      <c r="AU53" s="451"/>
      <c r="AV53" s="451"/>
      <c r="AW53" s="451"/>
      <c r="AX53" s="451"/>
      <c r="AY53" s="451"/>
      <c r="AZ53" s="451"/>
      <c r="BA53" s="451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3"/>
      <c r="BY53" s="453"/>
      <c r="BZ53" s="453"/>
      <c r="CA53" s="453"/>
      <c r="CB53" s="453"/>
      <c r="CC53" s="453"/>
      <c r="CD53" s="453"/>
      <c r="CE53" s="453"/>
      <c r="CF53" s="454"/>
      <c r="CG53" s="454"/>
      <c r="CH53" s="454"/>
      <c r="CI53" s="454"/>
      <c r="CJ53" s="454"/>
      <c r="CK53" s="454"/>
      <c r="CL53" s="454"/>
      <c r="CM53" s="454"/>
      <c r="CN53" s="454"/>
      <c r="CO53" s="454"/>
      <c r="CP53" s="453"/>
      <c r="CQ53" s="453"/>
      <c r="CR53" s="453"/>
      <c r="CS53" s="453"/>
      <c r="CT53" s="453"/>
      <c r="CU53" s="453"/>
      <c r="CV53" s="453"/>
      <c r="CW53" s="453"/>
      <c r="CX53" s="453"/>
      <c r="CY53" s="453"/>
      <c r="CZ53" s="453"/>
      <c r="DA53" s="453"/>
      <c r="DB53" s="453"/>
      <c r="DC53" s="453"/>
      <c r="DD53" s="454"/>
      <c r="DE53" s="454"/>
      <c r="DF53" s="454"/>
      <c r="DG53" s="454"/>
      <c r="DH53" s="454"/>
      <c r="DI53" s="454"/>
      <c r="DJ53" s="454"/>
      <c r="DK53" s="454"/>
      <c r="DL53" s="454"/>
      <c r="DM53" s="454"/>
      <c r="DN53" s="454"/>
      <c r="DO53" s="454"/>
      <c r="DP53" s="454"/>
      <c r="DQ53" s="454"/>
      <c r="DR53" s="454"/>
      <c r="DS53" s="454"/>
      <c r="DT53" s="454"/>
      <c r="DU53" s="454"/>
      <c r="DV53" s="454"/>
      <c r="DW53" s="454"/>
      <c r="DX53" s="454"/>
      <c r="DY53" s="454"/>
      <c r="DZ53" s="454"/>
      <c r="EA53" s="454"/>
      <c r="EB53" s="554"/>
      <c r="EC53" s="554"/>
      <c r="ED53" s="554"/>
      <c r="EE53" s="554"/>
      <c r="EF53" s="554"/>
      <c r="EG53" s="554"/>
      <c r="EH53" s="554"/>
      <c r="EI53" s="554"/>
      <c r="EJ53" s="554"/>
      <c r="EK53" s="554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9"/>
    </row>
    <row r="54" spans="1:153" ht="7.5" customHeight="1">
      <c r="A54" s="8"/>
      <c r="B54" s="7"/>
      <c r="C54" s="7"/>
      <c r="D54" s="436"/>
      <c r="E54" s="437"/>
      <c r="F54" s="437"/>
      <c r="G54" s="437"/>
      <c r="H54" s="437"/>
      <c r="I54" s="437"/>
      <c r="J54" s="437"/>
      <c r="K54" s="437"/>
      <c r="L54" s="437"/>
      <c r="M54" s="437"/>
      <c r="N54" s="438"/>
      <c r="O54" s="442" t="s">
        <v>242</v>
      </c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  <c r="AD54" s="443"/>
      <c r="AE54" s="443"/>
      <c r="AF54" s="443"/>
      <c r="AG54" s="443"/>
      <c r="AH54" s="443"/>
      <c r="AI54" s="443"/>
      <c r="AJ54" s="443"/>
      <c r="AK54" s="443"/>
      <c r="AL54" s="443"/>
      <c r="AM54" s="443"/>
      <c r="AN54" s="443"/>
      <c r="AO54" s="443"/>
      <c r="AP54" s="443"/>
      <c r="AQ54" s="443"/>
      <c r="AR54" s="443"/>
      <c r="AS54" s="443"/>
      <c r="AT54" s="444"/>
      <c r="AU54" s="451" t="s">
        <v>184</v>
      </c>
      <c r="AV54" s="451"/>
      <c r="AW54" s="451"/>
      <c r="AX54" s="451"/>
      <c r="AY54" s="451"/>
      <c r="AZ54" s="451"/>
      <c r="BA54" s="451"/>
      <c r="BB54" s="452">
        <f>SUM(BB21)+SUM(BB28)+SUM(BB47)</f>
        <v>0</v>
      </c>
      <c r="BC54" s="453"/>
      <c r="BD54" s="453"/>
      <c r="BE54" s="453"/>
      <c r="BF54" s="453"/>
      <c r="BG54" s="453"/>
      <c r="BH54" s="453"/>
      <c r="BI54" s="453"/>
      <c r="BJ54" s="453"/>
      <c r="BK54" s="453"/>
      <c r="BL54" s="453"/>
      <c r="BM54" s="453"/>
      <c r="BN54" s="453"/>
      <c r="BO54" s="453"/>
      <c r="BP54" s="453"/>
      <c r="BQ54" s="452">
        <f>SUM(BQ21)+SUM(BQ28)+SUM(BQ47)</f>
        <v>0</v>
      </c>
      <c r="BR54" s="453"/>
      <c r="BS54" s="453"/>
      <c r="BT54" s="453"/>
      <c r="BU54" s="453"/>
      <c r="BV54" s="453"/>
      <c r="BW54" s="453"/>
      <c r="BX54" s="453"/>
      <c r="BY54" s="453"/>
      <c r="BZ54" s="453"/>
      <c r="CA54" s="453"/>
      <c r="CB54" s="453"/>
      <c r="CC54" s="453"/>
      <c r="CD54" s="453"/>
      <c r="CE54" s="453"/>
      <c r="CF54" s="454" t="s">
        <v>58</v>
      </c>
      <c r="CG54" s="454"/>
      <c r="CH54" s="454"/>
      <c r="CI54" s="454"/>
      <c r="CJ54" s="454"/>
      <c r="CK54" s="454"/>
      <c r="CL54" s="454"/>
      <c r="CM54" s="454"/>
      <c r="CN54" s="454"/>
      <c r="CO54" s="454"/>
      <c r="CP54" s="452">
        <f>CP21+CP28+CP47</f>
        <v>0</v>
      </c>
      <c r="CQ54" s="453"/>
      <c r="CR54" s="453"/>
      <c r="CS54" s="453"/>
      <c r="CT54" s="453"/>
      <c r="CU54" s="453"/>
      <c r="CV54" s="453"/>
      <c r="CW54" s="453"/>
      <c r="CX54" s="453"/>
      <c r="CY54" s="453"/>
      <c r="CZ54" s="453"/>
      <c r="DA54" s="453"/>
      <c r="DB54" s="453"/>
      <c r="DC54" s="453"/>
      <c r="DD54" s="454" t="s">
        <v>58</v>
      </c>
      <c r="DE54" s="454"/>
      <c r="DF54" s="454"/>
      <c r="DG54" s="454"/>
      <c r="DH54" s="454"/>
      <c r="DI54" s="454"/>
      <c r="DJ54" s="454"/>
      <c r="DK54" s="454"/>
      <c r="DL54" s="454"/>
      <c r="DM54" s="454"/>
      <c r="DN54" s="452">
        <f>DN21+DN28+DN47</f>
        <v>0</v>
      </c>
      <c r="DO54" s="552"/>
      <c r="DP54" s="552"/>
      <c r="DQ54" s="552"/>
      <c r="DR54" s="552"/>
      <c r="DS54" s="552"/>
      <c r="DT54" s="552"/>
      <c r="DU54" s="552"/>
      <c r="DV54" s="552"/>
      <c r="DW54" s="552"/>
      <c r="DX54" s="552"/>
      <c r="DY54" s="552"/>
      <c r="DZ54" s="552"/>
      <c r="EA54" s="552"/>
      <c r="EB54" s="553">
        <f>SUM(EB21)+SUM(EB28)+SUM(EB47)</f>
        <v>0</v>
      </c>
      <c r="EC54" s="554"/>
      <c r="ED54" s="554"/>
      <c r="EE54" s="554"/>
      <c r="EF54" s="554"/>
      <c r="EG54" s="554"/>
      <c r="EH54" s="554"/>
      <c r="EI54" s="554"/>
      <c r="EJ54" s="554"/>
      <c r="EK54" s="554"/>
      <c r="EL54" s="7"/>
      <c r="EM54" s="7"/>
      <c r="EN54" s="7"/>
      <c r="EO54" s="352" t="s">
        <v>193</v>
      </c>
      <c r="EP54" s="352"/>
      <c r="EQ54" s="352"/>
      <c r="ER54" s="7"/>
      <c r="ES54" s="7"/>
      <c r="ET54" s="7"/>
      <c r="EU54" s="7"/>
      <c r="EV54" s="7"/>
      <c r="EW54" s="9"/>
    </row>
    <row r="55" spans="1:153" ht="7.5" customHeight="1">
      <c r="A55" s="8"/>
      <c r="B55" s="7"/>
      <c r="C55" s="7"/>
      <c r="D55" s="436"/>
      <c r="E55" s="437"/>
      <c r="F55" s="437"/>
      <c r="G55" s="437"/>
      <c r="H55" s="437"/>
      <c r="I55" s="437"/>
      <c r="J55" s="437"/>
      <c r="K55" s="437"/>
      <c r="L55" s="437"/>
      <c r="M55" s="437"/>
      <c r="N55" s="438"/>
      <c r="O55" s="445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7"/>
      <c r="AU55" s="451"/>
      <c r="AV55" s="451"/>
      <c r="AW55" s="451"/>
      <c r="AX55" s="451"/>
      <c r="AY55" s="451"/>
      <c r="AZ55" s="451"/>
      <c r="BA55" s="451"/>
      <c r="BB55" s="453"/>
      <c r="BC55" s="453"/>
      <c r="BD55" s="453"/>
      <c r="BE55" s="453"/>
      <c r="BF55" s="453"/>
      <c r="BG55" s="453"/>
      <c r="BH55" s="453"/>
      <c r="BI55" s="453"/>
      <c r="BJ55" s="453"/>
      <c r="BK55" s="453"/>
      <c r="BL55" s="453"/>
      <c r="BM55" s="453"/>
      <c r="BN55" s="453"/>
      <c r="BO55" s="453"/>
      <c r="BP55" s="453"/>
      <c r="BQ55" s="453"/>
      <c r="BR55" s="453"/>
      <c r="BS55" s="453"/>
      <c r="BT55" s="453"/>
      <c r="BU55" s="453"/>
      <c r="BV55" s="453"/>
      <c r="BW55" s="453"/>
      <c r="BX55" s="453"/>
      <c r="BY55" s="453"/>
      <c r="BZ55" s="453"/>
      <c r="CA55" s="453"/>
      <c r="CB55" s="453"/>
      <c r="CC55" s="453"/>
      <c r="CD55" s="453"/>
      <c r="CE55" s="453"/>
      <c r="CF55" s="454"/>
      <c r="CG55" s="454"/>
      <c r="CH55" s="454"/>
      <c r="CI55" s="454"/>
      <c r="CJ55" s="454"/>
      <c r="CK55" s="454"/>
      <c r="CL55" s="454"/>
      <c r="CM55" s="454"/>
      <c r="CN55" s="454"/>
      <c r="CO55" s="454"/>
      <c r="CP55" s="453"/>
      <c r="CQ55" s="453"/>
      <c r="CR55" s="453"/>
      <c r="CS55" s="453"/>
      <c r="CT55" s="453"/>
      <c r="CU55" s="453"/>
      <c r="CV55" s="453"/>
      <c r="CW55" s="453"/>
      <c r="CX55" s="453"/>
      <c r="CY55" s="453"/>
      <c r="CZ55" s="453"/>
      <c r="DA55" s="453"/>
      <c r="DB55" s="453"/>
      <c r="DC55" s="453"/>
      <c r="DD55" s="454"/>
      <c r="DE55" s="454"/>
      <c r="DF55" s="454"/>
      <c r="DG55" s="454"/>
      <c r="DH55" s="454"/>
      <c r="DI55" s="454"/>
      <c r="DJ55" s="454"/>
      <c r="DK55" s="454"/>
      <c r="DL55" s="454"/>
      <c r="DM55" s="454"/>
      <c r="DN55" s="552"/>
      <c r="DO55" s="552"/>
      <c r="DP55" s="552"/>
      <c r="DQ55" s="552"/>
      <c r="DR55" s="552"/>
      <c r="DS55" s="552"/>
      <c r="DT55" s="552"/>
      <c r="DU55" s="552"/>
      <c r="DV55" s="552"/>
      <c r="DW55" s="552"/>
      <c r="DX55" s="552"/>
      <c r="DY55" s="552"/>
      <c r="DZ55" s="552"/>
      <c r="EA55" s="552"/>
      <c r="EB55" s="554"/>
      <c r="EC55" s="554"/>
      <c r="ED55" s="554"/>
      <c r="EE55" s="554"/>
      <c r="EF55" s="554"/>
      <c r="EG55" s="554"/>
      <c r="EH55" s="554"/>
      <c r="EI55" s="554"/>
      <c r="EJ55" s="554"/>
      <c r="EK55" s="554"/>
      <c r="EL55" s="7"/>
      <c r="EM55" s="7"/>
      <c r="EN55" s="7"/>
      <c r="EO55" s="352"/>
      <c r="EP55" s="352"/>
      <c r="EQ55" s="352"/>
      <c r="ER55" s="7"/>
      <c r="ES55" s="7"/>
      <c r="ET55" s="7"/>
      <c r="EU55" s="7"/>
      <c r="EV55" s="7"/>
      <c r="EW55" s="9"/>
    </row>
    <row r="56" spans="1:153" ht="7.5" customHeight="1">
      <c r="A56" s="8"/>
      <c r="B56" s="7"/>
      <c r="C56" s="7"/>
      <c r="D56" s="436"/>
      <c r="E56" s="437"/>
      <c r="F56" s="437"/>
      <c r="G56" s="437"/>
      <c r="H56" s="437"/>
      <c r="I56" s="437"/>
      <c r="J56" s="437"/>
      <c r="K56" s="437"/>
      <c r="L56" s="437"/>
      <c r="M56" s="437"/>
      <c r="N56" s="438"/>
      <c r="O56" s="448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50"/>
      <c r="AU56" s="451"/>
      <c r="AV56" s="451"/>
      <c r="AW56" s="451"/>
      <c r="AX56" s="451"/>
      <c r="AY56" s="451"/>
      <c r="AZ56" s="451"/>
      <c r="BA56" s="451"/>
      <c r="BB56" s="453"/>
      <c r="BC56" s="453"/>
      <c r="BD56" s="453"/>
      <c r="BE56" s="453"/>
      <c r="BF56" s="453"/>
      <c r="BG56" s="453"/>
      <c r="BH56" s="453"/>
      <c r="BI56" s="453"/>
      <c r="BJ56" s="453"/>
      <c r="BK56" s="453"/>
      <c r="BL56" s="453"/>
      <c r="BM56" s="453"/>
      <c r="BN56" s="453"/>
      <c r="BO56" s="453"/>
      <c r="BP56" s="453"/>
      <c r="BQ56" s="453"/>
      <c r="BR56" s="453"/>
      <c r="BS56" s="453"/>
      <c r="BT56" s="453"/>
      <c r="BU56" s="453"/>
      <c r="BV56" s="453"/>
      <c r="BW56" s="453"/>
      <c r="BX56" s="453"/>
      <c r="BY56" s="453"/>
      <c r="BZ56" s="453"/>
      <c r="CA56" s="453"/>
      <c r="CB56" s="453"/>
      <c r="CC56" s="453"/>
      <c r="CD56" s="453"/>
      <c r="CE56" s="453"/>
      <c r="CF56" s="454"/>
      <c r="CG56" s="454"/>
      <c r="CH56" s="454"/>
      <c r="CI56" s="454"/>
      <c r="CJ56" s="454"/>
      <c r="CK56" s="454"/>
      <c r="CL56" s="454"/>
      <c r="CM56" s="454"/>
      <c r="CN56" s="454"/>
      <c r="CO56" s="454"/>
      <c r="CP56" s="453"/>
      <c r="CQ56" s="453"/>
      <c r="CR56" s="453"/>
      <c r="CS56" s="453"/>
      <c r="CT56" s="453"/>
      <c r="CU56" s="453"/>
      <c r="CV56" s="453"/>
      <c r="CW56" s="453"/>
      <c r="CX56" s="453"/>
      <c r="CY56" s="453"/>
      <c r="CZ56" s="453"/>
      <c r="DA56" s="453"/>
      <c r="DB56" s="453"/>
      <c r="DC56" s="453"/>
      <c r="DD56" s="454"/>
      <c r="DE56" s="454"/>
      <c r="DF56" s="454"/>
      <c r="DG56" s="454"/>
      <c r="DH56" s="454"/>
      <c r="DI56" s="454"/>
      <c r="DJ56" s="454"/>
      <c r="DK56" s="454"/>
      <c r="DL56" s="454"/>
      <c r="DM56" s="454"/>
      <c r="DN56" s="552"/>
      <c r="DO56" s="552"/>
      <c r="DP56" s="552"/>
      <c r="DQ56" s="552"/>
      <c r="DR56" s="552"/>
      <c r="DS56" s="552"/>
      <c r="DT56" s="552"/>
      <c r="DU56" s="552"/>
      <c r="DV56" s="552"/>
      <c r="DW56" s="552"/>
      <c r="DX56" s="552"/>
      <c r="DY56" s="552"/>
      <c r="DZ56" s="552"/>
      <c r="EA56" s="552"/>
      <c r="EB56" s="554"/>
      <c r="EC56" s="554"/>
      <c r="ED56" s="554"/>
      <c r="EE56" s="554"/>
      <c r="EF56" s="554"/>
      <c r="EG56" s="554"/>
      <c r="EH56" s="554"/>
      <c r="EI56" s="554"/>
      <c r="EJ56" s="554"/>
      <c r="EK56" s="554"/>
      <c r="EL56" s="7"/>
      <c r="EM56" s="7"/>
      <c r="EN56" s="7"/>
      <c r="EO56" s="352"/>
      <c r="EP56" s="352"/>
      <c r="EQ56" s="352"/>
      <c r="ER56" s="7"/>
      <c r="ES56" s="7"/>
      <c r="ET56" s="7"/>
      <c r="EU56" s="7"/>
      <c r="EV56" s="7"/>
      <c r="EW56" s="9"/>
    </row>
    <row r="57" spans="1:153" ht="7.5" customHeight="1">
      <c r="A57" s="8"/>
      <c r="B57" s="7"/>
      <c r="C57" s="7"/>
      <c r="D57" s="436"/>
      <c r="E57" s="437"/>
      <c r="F57" s="437"/>
      <c r="G57" s="437"/>
      <c r="H57" s="437"/>
      <c r="I57" s="437"/>
      <c r="J57" s="437"/>
      <c r="K57" s="437"/>
      <c r="L57" s="437"/>
      <c r="M57" s="437"/>
      <c r="N57" s="438"/>
      <c r="O57" s="419" t="s">
        <v>243</v>
      </c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420"/>
      <c r="AQ57" s="420"/>
      <c r="AR57" s="420"/>
      <c r="AS57" s="420"/>
      <c r="AT57" s="421"/>
      <c r="AU57" s="425" t="s">
        <v>185</v>
      </c>
      <c r="AV57" s="425"/>
      <c r="AW57" s="425"/>
      <c r="AX57" s="425"/>
      <c r="AY57" s="425"/>
      <c r="AZ57" s="425"/>
      <c r="BA57" s="425"/>
      <c r="BB57" s="413">
        <f>SUM(BB51:BP56)</f>
        <v>0</v>
      </c>
      <c r="BC57" s="414"/>
      <c r="BD57" s="414"/>
      <c r="BE57" s="414"/>
      <c r="BF57" s="414"/>
      <c r="BG57" s="414"/>
      <c r="BH57" s="414"/>
      <c r="BI57" s="414"/>
      <c r="BJ57" s="414"/>
      <c r="BK57" s="414"/>
      <c r="BL57" s="414"/>
      <c r="BM57" s="414"/>
      <c r="BN57" s="414"/>
      <c r="BO57" s="414"/>
      <c r="BP57" s="414"/>
      <c r="BQ57" s="413">
        <f>SUM(BQ51:CE56)</f>
        <v>0</v>
      </c>
      <c r="BR57" s="414"/>
      <c r="BS57" s="414"/>
      <c r="BT57" s="414"/>
      <c r="BU57" s="414"/>
      <c r="BV57" s="414"/>
      <c r="BW57" s="414"/>
      <c r="BX57" s="414"/>
      <c r="BY57" s="414"/>
      <c r="BZ57" s="414"/>
      <c r="CA57" s="414"/>
      <c r="CB57" s="414"/>
      <c r="CC57" s="414"/>
      <c r="CD57" s="414"/>
      <c r="CE57" s="414"/>
      <c r="CF57" s="461" t="s">
        <v>58</v>
      </c>
      <c r="CG57" s="462"/>
      <c r="CH57" s="462"/>
      <c r="CI57" s="462"/>
      <c r="CJ57" s="462"/>
      <c r="CK57" s="462"/>
      <c r="CL57" s="462"/>
      <c r="CM57" s="462"/>
      <c r="CN57" s="462"/>
      <c r="CO57" s="463"/>
      <c r="CP57" s="413">
        <f>SUM(CP51:DC56)</f>
        <v>0</v>
      </c>
      <c r="CQ57" s="414"/>
      <c r="CR57" s="414"/>
      <c r="CS57" s="414"/>
      <c r="CT57" s="414"/>
      <c r="CU57" s="414"/>
      <c r="CV57" s="414"/>
      <c r="CW57" s="414"/>
      <c r="CX57" s="414"/>
      <c r="CY57" s="414"/>
      <c r="CZ57" s="414"/>
      <c r="DA57" s="414"/>
      <c r="DB57" s="414"/>
      <c r="DC57" s="414"/>
      <c r="DD57" s="461" t="s">
        <v>58</v>
      </c>
      <c r="DE57" s="462"/>
      <c r="DF57" s="462"/>
      <c r="DG57" s="462"/>
      <c r="DH57" s="462"/>
      <c r="DI57" s="462"/>
      <c r="DJ57" s="462"/>
      <c r="DK57" s="462"/>
      <c r="DL57" s="462"/>
      <c r="DM57" s="463"/>
      <c r="DN57" s="413">
        <f>DN54</f>
        <v>0</v>
      </c>
      <c r="DO57" s="414"/>
      <c r="DP57" s="414"/>
      <c r="DQ57" s="414"/>
      <c r="DR57" s="414"/>
      <c r="DS57" s="414"/>
      <c r="DT57" s="414"/>
      <c r="DU57" s="414"/>
      <c r="DV57" s="414"/>
      <c r="DW57" s="414"/>
      <c r="DX57" s="414"/>
      <c r="DY57" s="414"/>
      <c r="DZ57" s="414"/>
      <c r="EA57" s="414"/>
      <c r="EB57" s="416">
        <f>SUM(EB51:EK56)</f>
        <v>0</v>
      </c>
      <c r="EC57" s="417"/>
      <c r="ED57" s="417"/>
      <c r="EE57" s="417"/>
      <c r="EF57" s="417"/>
      <c r="EG57" s="417"/>
      <c r="EH57" s="417"/>
      <c r="EI57" s="417"/>
      <c r="EJ57" s="417"/>
      <c r="EK57" s="417"/>
      <c r="EL57" s="7"/>
      <c r="EM57" s="7"/>
      <c r="EN57" s="7"/>
      <c r="EO57" s="352"/>
      <c r="EP57" s="352"/>
      <c r="EQ57" s="352"/>
      <c r="ER57" s="7"/>
      <c r="ES57" s="7"/>
      <c r="ET57" s="7"/>
      <c r="EU57" s="7"/>
      <c r="EV57" s="7"/>
      <c r="EW57" s="9"/>
    </row>
    <row r="58" spans="1:153" ht="7.5" customHeight="1">
      <c r="A58" s="8"/>
      <c r="B58" s="7"/>
      <c r="C58" s="7"/>
      <c r="D58" s="439"/>
      <c r="E58" s="440"/>
      <c r="F58" s="440"/>
      <c r="G58" s="440"/>
      <c r="H58" s="440"/>
      <c r="I58" s="440"/>
      <c r="J58" s="440"/>
      <c r="K58" s="440"/>
      <c r="L58" s="440"/>
      <c r="M58" s="440"/>
      <c r="N58" s="441"/>
      <c r="O58" s="422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4"/>
      <c r="AU58" s="426"/>
      <c r="AV58" s="426"/>
      <c r="AW58" s="426"/>
      <c r="AX58" s="426"/>
      <c r="AY58" s="426"/>
      <c r="AZ58" s="426"/>
      <c r="BA58" s="426"/>
      <c r="BB58" s="415"/>
      <c r="BC58" s="415"/>
      <c r="BD58" s="415"/>
      <c r="BE58" s="415"/>
      <c r="BF58" s="415"/>
      <c r="BG58" s="415"/>
      <c r="BH58" s="415"/>
      <c r="BI58" s="415"/>
      <c r="BJ58" s="415"/>
      <c r="BK58" s="415"/>
      <c r="BL58" s="415"/>
      <c r="BM58" s="415"/>
      <c r="BN58" s="415"/>
      <c r="BO58" s="415"/>
      <c r="BP58" s="415"/>
      <c r="BQ58" s="415"/>
      <c r="BR58" s="415"/>
      <c r="BS58" s="415"/>
      <c r="BT58" s="415"/>
      <c r="BU58" s="415"/>
      <c r="BV58" s="415"/>
      <c r="BW58" s="415"/>
      <c r="BX58" s="415"/>
      <c r="BY58" s="415"/>
      <c r="BZ58" s="415"/>
      <c r="CA58" s="415"/>
      <c r="CB58" s="415"/>
      <c r="CC58" s="415"/>
      <c r="CD58" s="415"/>
      <c r="CE58" s="415"/>
      <c r="CF58" s="464"/>
      <c r="CG58" s="465"/>
      <c r="CH58" s="465"/>
      <c r="CI58" s="465"/>
      <c r="CJ58" s="465"/>
      <c r="CK58" s="465"/>
      <c r="CL58" s="465"/>
      <c r="CM58" s="465"/>
      <c r="CN58" s="465"/>
      <c r="CO58" s="466"/>
      <c r="CP58" s="415"/>
      <c r="CQ58" s="415"/>
      <c r="CR58" s="415"/>
      <c r="CS58" s="415"/>
      <c r="CT58" s="415"/>
      <c r="CU58" s="415"/>
      <c r="CV58" s="415"/>
      <c r="CW58" s="415"/>
      <c r="CX58" s="415"/>
      <c r="CY58" s="415"/>
      <c r="CZ58" s="415"/>
      <c r="DA58" s="415"/>
      <c r="DB58" s="415"/>
      <c r="DC58" s="415"/>
      <c r="DD58" s="464"/>
      <c r="DE58" s="465"/>
      <c r="DF58" s="465"/>
      <c r="DG58" s="465"/>
      <c r="DH58" s="465"/>
      <c r="DI58" s="465"/>
      <c r="DJ58" s="465"/>
      <c r="DK58" s="465"/>
      <c r="DL58" s="465"/>
      <c r="DM58" s="466"/>
      <c r="DN58" s="415"/>
      <c r="DO58" s="415"/>
      <c r="DP58" s="415"/>
      <c r="DQ58" s="415"/>
      <c r="DR58" s="415"/>
      <c r="DS58" s="415"/>
      <c r="DT58" s="415"/>
      <c r="DU58" s="415"/>
      <c r="DV58" s="415"/>
      <c r="DW58" s="415"/>
      <c r="DX58" s="415"/>
      <c r="DY58" s="415"/>
      <c r="DZ58" s="415"/>
      <c r="EA58" s="415"/>
      <c r="EB58" s="418"/>
      <c r="EC58" s="418"/>
      <c r="ED58" s="418"/>
      <c r="EE58" s="418"/>
      <c r="EF58" s="418"/>
      <c r="EG58" s="418"/>
      <c r="EH58" s="418"/>
      <c r="EI58" s="418"/>
      <c r="EJ58" s="418"/>
      <c r="EK58" s="418"/>
      <c r="EL58" s="7"/>
      <c r="EM58" s="7"/>
      <c r="EN58" s="7"/>
      <c r="EO58" s="352"/>
      <c r="EP58" s="352"/>
      <c r="EQ58" s="352"/>
      <c r="ER58" s="7"/>
      <c r="ES58" s="7"/>
      <c r="ET58" s="7"/>
      <c r="EU58" s="7"/>
      <c r="EV58" s="7"/>
      <c r="EW58" s="9"/>
    </row>
    <row r="59" spans="1:153" ht="7.5" customHeight="1">
      <c r="A59" s="8"/>
      <c r="B59" s="7"/>
      <c r="C59" s="7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9"/>
      <c r="AV59" s="69"/>
      <c r="AW59" s="69"/>
      <c r="AX59" s="69"/>
      <c r="AY59" s="69"/>
      <c r="AZ59" s="69"/>
      <c r="BA59" s="69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"/>
      <c r="EM59" s="7"/>
      <c r="EN59" s="7"/>
      <c r="EO59" s="352"/>
      <c r="EP59" s="352"/>
      <c r="EQ59" s="352"/>
      <c r="ER59" s="7"/>
      <c r="ES59" s="7"/>
      <c r="ET59" s="7"/>
      <c r="EU59" s="7"/>
      <c r="EV59" s="7"/>
      <c r="EW59" s="9"/>
    </row>
    <row r="60" spans="1:153" ht="7.5" customHeight="1">
      <c r="A60" s="8"/>
      <c r="B60" s="7"/>
      <c r="C60" s="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69"/>
      <c r="AV60" s="69"/>
      <c r="AW60" s="69"/>
      <c r="AX60" s="69"/>
      <c r="AY60" s="69"/>
      <c r="AZ60" s="69"/>
      <c r="BA60" s="69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7"/>
      <c r="EM60" s="7"/>
      <c r="EN60" s="7"/>
      <c r="EO60" s="352"/>
      <c r="EP60" s="352"/>
      <c r="EQ60" s="352"/>
      <c r="ER60" s="7"/>
      <c r="ES60" s="7"/>
      <c r="ET60" s="7"/>
      <c r="EU60" s="7"/>
      <c r="EV60" s="7"/>
      <c r="EW60" s="9"/>
    </row>
    <row r="61" spans="1:153" ht="7.5" customHeight="1">
      <c r="A61" s="8"/>
      <c r="B61" s="7"/>
      <c r="C61" s="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69"/>
      <c r="AV61" s="69"/>
      <c r="AW61" s="69"/>
      <c r="AX61" s="69"/>
      <c r="AY61" s="69"/>
      <c r="AZ61" s="69"/>
      <c r="BA61" s="69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7"/>
      <c r="EM61" s="7"/>
      <c r="EN61" s="7"/>
      <c r="EO61" s="352"/>
      <c r="EP61" s="352"/>
      <c r="EQ61" s="352"/>
      <c r="ER61" s="7"/>
      <c r="ES61" s="7"/>
      <c r="ET61" s="7"/>
      <c r="EU61" s="7"/>
      <c r="EV61" s="7"/>
      <c r="EW61" s="9"/>
    </row>
    <row r="62" spans="1:153" ht="7.5" customHeight="1">
      <c r="A62" s="8"/>
      <c r="B62" s="7"/>
      <c r="C62" s="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69"/>
      <c r="AV62" s="69"/>
      <c r="AW62" s="69"/>
      <c r="AX62" s="69"/>
      <c r="AY62" s="69"/>
      <c r="AZ62" s="69"/>
      <c r="BA62" s="69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7"/>
      <c r="EM62" s="7"/>
      <c r="EN62" s="7"/>
      <c r="EO62" s="352"/>
      <c r="EP62" s="352"/>
      <c r="EQ62" s="352"/>
      <c r="ER62" s="7"/>
      <c r="ES62" s="7"/>
      <c r="ET62" s="7"/>
      <c r="EU62" s="7"/>
      <c r="EV62" s="7"/>
      <c r="EW62" s="9"/>
    </row>
    <row r="63" spans="1:153" ht="7.5" customHeight="1">
      <c r="A63" s="8"/>
      <c r="B63" s="7"/>
      <c r="C63" s="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69"/>
      <c r="AV63" s="69"/>
      <c r="AW63" s="69"/>
      <c r="AX63" s="69"/>
      <c r="AY63" s="69"/>
      <c r="AZ63" s="69"/>
      <c r="BA63" s="69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7"/>
      <c r="EM63" s="7"/>
      <c r="EN63" s="7"/>
      <c r="EO63" s="352"/>
      <c r="EP63" s="352"/>
      <c r="EQ63" s="352"/>
      <c r="ER63" s="7"/>
      <c r="ES63" s="7"/>
      <c r="ET63" s="7"/>
      <c r="EU63" s="7"/>
      <c r="EV63" s="7"/>
      <c r="EW63" s="9"/>
    </row>
    <row r="64" spans="1:153" ht="7.5" customHeight="1">
      <c r="A64" s="8"/>
      <c r="B64" s="7"/>
      <c r="C64" s="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9"/>
      <c r="AV64" s="69"/>
      <c r="AW64" s="69"/>
      <c r="AX64" s="69"/>
      <c r="AY64" s="69"/>
      <c r="AZ64" s="69"/>
      <c r="BA64" s="69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7"/>
      <c r="EM64" s="7"/>
      <c r="EN64" s="7"/>
      <c r="EO64" s="352"/>
      <c r="EP64" s="352"/>
      <c r="EQ64" s="352"/>
      <c r="ER64" s="7"/>
      <c r="ES64" s="7"/>
      <c r="ET64" s="7"/>
      <c r="EU64" s="7"/>
      <c r="EV64" s="7"/>
      <c r="EW64" s="9"/>
    </row>
    <row r="65" spans="1:153" ht="7.5" customHeight="1">
      <c r="A65" s="8"/>
      <c r="B65" s="7"/>
      <c r="C65" s="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9"/>
      <c r="AV65" s="69"/>
      <c r="AW65" s="69"/>
      <c r="AX65" s="69"/>
      <c r="AY65" s="69"/>
      <c r="AZ65" s="69"/>
      <c r="BA65" s="69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7"/>
      <c r="EM65" s="7"/>
      <c r="EN65" s="7"/>
      <c r="EO65" s="352"/>
      <c r="EP65" s="352"/>
      <c r="EQ65" s="352"/>
      <c r="ER65" s="7"/>
      <c r="ES65" s="7"/>
      <c r="ET65" s="7"/>
      <c r="EU65" s="7"/>
      <c r="EV65" s="7"/>
      <c r="EW65" s="9"/>
    </row>
    <row r="66" spans="1:153" ht="7.5" customHeight="1">
      <c r="A66" s="8"/>
      <c r="B66" s="7"/>
      <c r="C66" s="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9"/>
      <c r="AV66" s="69"/>
      <c r="AW66" s="69"/>
      <c r="AX66" s="69"/>
      <c r="AY66" s="69"/>
      <c r="AZ66" s="69"/>
      <c r="BA66" s="69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7"/>
      <c r="EM66" s="7"/>
      <c r="EN66" s="7"/>
      <c r="EO66" s="352"/>
      <c r="EP66" s="352"/>
      <c r="EQ66" s="352"/>
      <c r="ER66" s="7"/>
      <c r="ES66" s="7"/>
      <c r="ET66" s="7"/>
      <c r="EU66" s="7"/>
      <c r="EV66" s="7"/>
      <c r="EW66" s="9"/>
    </row>
    <row r="67" spans="1:153" ht="7.5" customHeight="1">
      <c r="A67" s="8"/>
      <c r="B67" s="7"/>
      <c r="C67" s="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9"/>
      <c r="AV67" s="69"/>
      <c r="AW67" s="69"/>
      <c r="AX67" s="69"/>
      <c r="AY67" s="69"/>
      <c r="AZ67" s="69"/>
      <c r="BA67" s="69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7"/>
      <c r="EM67" s="7"/>
      <c r="EN67" s="7"/>
      <c r="EO67" s="352"/>
      <c r="EP67" s="352"/>
      <c r="EQ67" s="352"/>
      <c r="ER67" s="7"/>
      <c r="ES67" s="7"/>
      <c r="ET67" s="7"/>
      <c r="EU67" s="7"/>
      <c r="EV67" s="7"/>
      <c r="EW67" s="9"/>
    </row>
    <row r="68" spans="1:153" ht="7.5" customHeight="1">
      <c r="A68" s="8"/>
      <c r="B68" s="7"/>
      <c r="C68" s="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9"/>
      <c r="AV68" s="69"/>
      <c r="AW68" s="69"/>
      <c r="AX68" s="69"/>
      <c r="AY68" s="69"/>
      <c r="AZ68" s="69"/>
      <c r="BA68" s="69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7"/>
      <c r="EM68" s="7"/>
      <c r="EN68" s="7"/>
      <c r="EO68" s="352"/>
      <c r="EP68" s="352"/>
      <c r="EQ68" s="352"/>
      <c r="ER68" s="7"/>
      <c r="ES68" s="7"/>
      <c r="ET68" s="7"/>
      <c r="EU68" s="7"/>
      <c r="EV68" s="7"/>
      <c r="EW68" s="9"/>
    </row>
    <row r="69" spans="1:153" ht="9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566"/>
      <c r="EP69" s="566"/>
      <c r="EQ69" s="566"/>
      <c r="ER69" s="7"/>
      <c r="ES69" s="7"/>
      <c r="ET69" s="7"/>
      <c r="EU69" s="7"/>
      <c r="EV69" s="7"/>
      <c r="EW69" s="9"/>
    </row>
    <row r="70" spans="1:153" ht="15" customHeight="1">
      <c r="A70" s="34"/>
      <c r="B70" s="35"/>
      <c r="C70" s="35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272"/>
      <c r="EP70" s="272"/>
      <c r="EQ70" s="272"/>
      <c r="ER70" s="10"/>
      <c r="ES70" s="10"/>
      <c r="ET70" s="10"/>
      <c r="EU70" s="10"/>
      <c r="EV70" s="10"/>
      <c r="EW70" s="62"/>
    </row>
    <row r="71" ht="7.5" customHeight="1"/>
  </sheetData>
  <mergeCells count="272">
    <mergeCell ref="EO54:EQ70"/>
    <mergeCell ref="DN51:EA53"/>
    <mergeCell ref="CF54:CO56"/>
    <mergeCell ref="CP54:DC56"/>
    <mergeCell ref="DD54:DM56"/>
    <mergeCell ref="DN54:EA56"/>
    <mergeCell ref="EB54:EK56"/>
    <mergeCell ref="CF57:CO58"/>
    <mergeCell ref="CP57:DC58"/>
    <mergeCell ref="DD57:DM58"/>
    <mergeCell ref="CP49:DC50"/>
    <mergeCell ref="O54:AT56"/>
    <mergeCell ref="AU54:BA56"/>
    <mergeCell ref="BB54:BP56"/>
    <mergeCell ref="BQ54:CE56"/>
    <mergeCell ref="BB31:BP32"/>
    <mergeCell ref="BQ49:CE50"/>
    <mergeCell ref="CF49:CO50"/>
    <mergeCell ref="CF31:CO32"/>
    <mergeCell ref="CF47:CO48"/>
    <mergeCell ref="CF35:CO36"/>
    <mergeCell ref="CF37:CO38"/>
    <mergeCell ref="CF39:CO40"/>
    <mergeCell ref="CF41:CO42"/>
    <mergeCell ref="CF43:CO44"/>
    <mergeCell ref="O35:AT36"/>
    <mergeCell ref="BB11:CE11"/>
    <mergeCell ref="CF11:EA11"/>
    <mergeCell ref="DD12:EA12"/>
    <mergeCell ref="DD13:EA13"/>
    <mergeCell ref="CF12:DC12"/>
    <mergeCell ref="CF13:DC13"/>
    <mergeCell ref="BQ12:CE12"/>
    <mergeCell ref="BQ13:CE13"/>
    <mergeCell ref="AU31:BA32"/>
    <mergeCell ref="O31:AT32"/>
    <mergeCell ref="O33:AT34"/>
    <mergeCell ref="O23:AT24"/>
    <mergeCell ref="O25:AT27"/>
    <mergeCell ref="O28:AT30"/>
    <mergeCell ref="D25:N32"/>
    <mergeCell ref="D33:N38"/>
    <mergeCell ref="O11:AT11"/>
    <mergeCell ref="O12:AT12"/>
    <mergeCell ref="O13:AT13"/>
    <mergeCell ref="O14:AT14"/>
    <mergeCell ref="O16:AT16"/>
    <mergeCell ref="O17:AT17"/>
    <mergeCell ref="O19:AT20"/>
    <mergeCell ref="O18:AT18"/>
    <mergeCell ref="D11:N11"/>
    <mergeCell ref="D12:N12"/>
    <mergeCell ref="D13:N13"/>
    <mergeCell ref="D14:N14"/>
    <mergeCell ref="AU18:BA18"/>
    <mergeCell ref="D15:N15"/>
    <mergeCell ref="D16:N16"/>
    <mergeCell ref="D17:N17"/>
    <mergeCell ref="AU15:BA15"/>
    <mergeCell ref="AU16:BA16"/>
    <mergeCell ref="AU17:BA17"/>
    <mergeCell ref="D18:N18"/>
    <mergeCell ref="O15:AT15"/>
    <mergeCell ref="EB18:EK18"/>
    <mergeCell ref="EB19:EK20"/>
    <mergeCell ref="EB47:EK48"/>
    <mergeCell ref="EB51:EK53"/>
    <mergeCell ref="EB21:EK22"/>
    <mergeCell ref="EB23:EK24"/>
    <mergeCell ref="EB15:EK15"/>
    <mergeCell ref="EB16:EK16"/>
    <mergeCell ref="EB17:EK17"/>
    <mergeCell ref="EB11:EK11"/>
    <mergeCell ref="EB12:EK12"/>
    <mergeCell ref="EB13:EK13"/>
    <mergeCell ref="EB14:EK14"/>
    <mergeCell ref="DD47:DM48"/>
    <mergeCell ref="DD49:DM50"/>
    <mergeCell ref="DN18:EA18"/>
    <mergeCell ref="DN14:EA14"/>
    <mergeCell ref="DN15:EA15"/>
    <mergeCell ref="DN16:EA16"/>
    <mergeCell ref="DN17:EA17"/>
    <mergeCell ref="DN19:EA20"/>
    <mergeCell ref="DN47:EA48"/>
    <mergeCell ref="DD35:DM36"/>
    <mergeCell ref="CP19:DC20"/>
    <mergeCell ref="CP21:DC22"/>
    <mergeCell ref="DD14:DM14"/>
    <mergeCell ref="CP47:DC48"/>
    <mergeCell ref="DD15:DM15"/>
    <mergeCell ref="DD16:DM16"/>
    <mergeCell ref="DD17:DM17"/>
    <mergeCell ref="DD18:DM18"/>
    <mergeCell ref="DD19:DM20"/>
    <mergeCell ref="DD21:DM22"/>
    <mergeCell ref="CP18:DC18"/>
    <mergeCell ref="CP14:DC14"/>
    <mergeCell ref="CP15:DC15"/>
    <mergeCell ref="CP16:DC16"/>
    <mergeCell ref="CP17:DC17"/>
    <mergeCell ref="CF45:CO46"/>
    <mergeCell ref="BQ31:CE32"/>
    <mergeCell ref="BQ47:CE48"/>
    <mergeCell ref="BQ39:CE40"/>
    <mergeCell ref="BQ41:CE42"/>
    <mergeCell ref="BQ43:CE44"/>
    <mergeCell ref="BQ45:CE46"/>
    <mergeCell ref="BQ14:CE14"/>
    <mergeCell ref="BQ15:CE15"/>
    <mergeCell ref="BB12:BP12"/>
    <mergeCell ref="BB13:BP13"/>
    <mergeCell ref="BB14:BP14"/>
    <mergeCell ref="BB15:BP15"/>
    <mergeCell ref="BB16:BP16"/>
    <mergeCell ref="BB17:BP17"/>
    <mergeCell ref="EO20:EQ24"/>
    <mergeCell ref="EO33:EQ34"/>
    <mergeCell ref="BQ18:CE18"/>
    <mergeCell ref="BB18:BP18"/>
    <mergeCell ref="BQ16:CE16"/>
    <mergeCell ref="BQ17:CE17"/>
    <mergeCell ref="CF18:CO18"/>
    <mergeCell ref="DN21:EA22"/>
    <mergeCell ref="AU11:BA11"/>
    <mergeCell ref="AU12:BA12"/>
    <mergeCell ref="AU13:BA13"/>
    <mergeCell ref="AU14:BA14"/>
    <mergeCell ref="EO35:EQ36"/>
    <mergeCell ref="EO37:EQ38"/>
    <mergeCell ref="EO3:EW16"/>
    <mergeCell ref="EO25:EQ26"/>
    <mergeCell ref="EO27:EQ28"/>
    <mergeCell ref="EO29:EQ30"/>
    <mergeCell ref="ES25:EU26"/>
    <mergeCell ref="ES27:EU28"/>
    <mergeCell ref="ES29:EU30"/>
    <mergeCell ref="EO43:EQ46"/>
    <mergeCell ref="EO39:EQ40"/>
    <mergeCell ref="EO41:EQ42"/>
    <mergeCell ref="ES31:EU32"/>
    <mergeCell ref="ES33:EU34"/>
    <mergeCell ref="ES35:EU36"/>
    <mergeCell ref="ES37:EU38"/>
    <mergeCell ref="ES39:EU40"/>
    <mergeCell ref="ES41:EU42"/>
    <mergeCell ref="EO31:EQ32"/>
    <mergeCell ref="EO49:EQ50"/>
    <mergeCell ref="EO51:EQ52"/>
    <mergeCell ref="ES20:EU24"/>
    <mergeCell ref="DO3:EK4"/>
    <mergeCell ref="D5:EK8"/>
    <mergeCell ref="DO9:EK10"/>
    <mergeCell ref="ES43:EU44"/>
    <mergeCell ref="ES45:EU46"/>
    <mergeCell ref="ES47:EU48"/>
    <mergeCell ref="EO47:EQ48"/>
    <mergeCell ref="CF14:CO14"/>
    <mergeCell ref="CF15:CO15"/>
    <mergeCell ref="CF16:CO16"/>
    <mergeCell ref="CF17:CO17"/>
    <mergeCell ref="CF21:CO22"/>
    <mergeCell ref="AU19:BA20"/>
    <mergeCell ref="BB19:BP20"/>
    <mergeCell ref="BQ19:CE20"/>
    <mergeCell ref="CF19:CO20"/>
    <mergeCell ref="D19:N24"/>
    <mergeCell ref="AU23:BA24"/>
    <mergeCell ref="BB23:BP24"/>
    <mergeCell ref="BQ23:CE24"/>
    <mergeCell ref="AU21:BA22"/>
    <mergeCell ref="BB21:BP22"/>
    <mergeCell ref="BQ21:CE22"/>
    <mergeCell ref="O21:AT22"/>
    <mergeCell ref="CF23:CO24"/>
    <mergeCell ref="CP23:DC24"/>
    <mergeCell ref="DD23:DM24"/>
    <mergeCell ref="DN23:EA24"/>
    <mergeCell ref="AU25:BA27"/>
    <mergeCell ref="BB25:BP27"/>
    <mergeCell ref="BQ25:CE27"/>
    <mergeCell ref="CF25:CO27"/>
    <mergeCell ref="CP25:DC27"/>
    <mergeCell ref="DD25:DM27"/>
    <mergeCell ref="DN25:EA27"/>
    <mergeCell ref="EB25:EK27"/>
    <mergeCell ref="AU28:BA30"/>
    <mergeCell ref="BB28:BP30"/>
    <mergeCell ref="BQ28:CE30"/>
    <mergeCell ref="CF28:CO30"/>
    <mergeCell ref="CP28:DC30"/>
    <mergeCell ref="DD28:DM30"/>
    <mergeCell ref="DN28:EA30"/>
    <mergeCell ref="EB28:EK30"/>
    <mergeCell ref="CP31:DC32"/>
    <mergeCell ref="DD31:DM32"/>
    <mergeCell ref="DN31:EA32"/>
    <mergeCell ref="EB31:EK32"/>
    <mergeCell ref="AU33:BA34"/>
    <mergeCell ref="BB33:BP34"/>
    <mergeCell ref="BQ33:CE34"/>
    <mergeCell ref="CF33:CO34"/>
    <mergeCell ref="CP33:DC34"/>
    <mergeCell ref="DD33:DM34"/>
    <mergeCell ref="DN33:EA34"/>
    <mergeCell ref="EB33:EK34"/>
    <mergeCell ref="AU35:BA36"/>
    <mergeCell ref="BB35:BP36"/>
    <mergeCell ref="BQ35:CE36"/>
    <mergeCell ref="CP35:DC36"/>
    <mergeCell ref="DN35:EA36"/>
    <mergeCell ref="EB35:EK36"/>
    <mergeCell ref="O37:AT38"/>
    <mergeCell ref="AU37:BA38"/>
    <mergeCell ref="BB37:BP38"/>
    <mergeCell ref="BQ37:CE38"/>
    <mergeCell ref="CP37:DC38"/>
    <mergeCell ref="DD37:DM38"/>
    <mergeCell ref="DN37:EA38"/>
    <mergeCell ref="EB37:EK38"/>
    <mergeCell ref="D39:N44"/>
    <mergeCell ref="O39:AT40"/>
    <mergeCell ref="AU39:BA40"/>
    <mergeCell ref="BB39:BP40"/>
    <mergeCell ref="O41:AT42"/>
    <mergeCell ref="AU41:BA42"/>
    <mergeCell ref="BB41:BP42"/>
    <mergeCell ref="O43:AT44"/>
    <mergeCell ref="AU43:BA44"/>
    <mergeCell ref="BB43:BP44"/>
    <mergeCell ref="CP39:DC40"/>
    <mergeCell ref="DD39:DM40"/>
    <mergeCell ref="DN39:EA40"/>
    <mergeCell ref="EB39:EK40"/>
    <mergeCell ref="CP41:DC42"/>
    <mergeCell ref="DD41:DM42"/>
    <mergeCell ref="DN41:EA42"/>
    <mergeCell ref="EB41:EK42"/>
    <mergeCell ref="CP43:DC44"/>
    <mergeCell ref="DD43:DM44"/>
    <mergeCell ref="DN43:EA44"/>
    <mergeCell ref="EB43:EK44"/>
    <mergeCell ref="D45:N50"/>
    <mergeCell ref="O45:AT46"/>
    <mergeCell ref="AU45:BA46"/>
    <mergeCell ref="BB45:BP46"/>
    <mergeCell ref="O49:AT50"/>
    <mergeCell ref="AU49:BA50"/>
    <mergeCell ref="BB49:BP50"/>
    <mergeCell ref="AU47:BA48"/>
    <mergeCell ref="BB47:BP48"/>
    <mergeCell ref="O47:AT48"/>
    <mergeCell ref="CP45:DC46"/>
    <mergeCell ref="DD45:DM46"/>
    <mergeCell ref="DN45:EA46"/>
    <mergeCell ref="EB45:EK46"/>
    <mergeCell ref="DN49:EA50"/>
    <mergeCell ref="EB49:EK50"/>
    <mergeCell ref="D51:N58"/>
    <mergeCell ref="O51:AT53"/>
    <mergeCell ref="AU51:BA53"/>
    <mergeCell ref="BB51:BP53"/>
    <mergeCell ref="BQ51:CE53"/>
    <mergeCell ref="CF51:CO53"/>
    <mergeCell ref="CP51:DC53"/>
    <mergeCell ref="DD51:DM53"/>
    <mergeCell ref="DN57:EA58"/>
    <mergeCell ref="EB57:EK58"/>
    <mergeCell ref="O57:AT58"/>
    <mergeCell ref="AU57:BA58"/>
    <mergeCell ref="BB57:BP58"/>
    <mergeCell ref="BQ57:CE58"/>
  </mergeCells>
  <printOptions horizontalCentered="1" verticalCentered="1"/>
  <pageMargins left="0.1968503937007874" right="0.1968503937007874" top="0.1968503937007874" bottom="0.1968503937007874" header="0" footer="0"/>
  <pageSetup blackAndWhite="1"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W70"/>
  <sheetViews>
    <sheetView showGridLines="0" showZeros="0" zoomScale="75" zoomScaleNormal="75" workbookViewId="0" topLeftCell="B1">
      <selection activeCell="AU4" sqref="AT4:AU4"/>
    </sheetView>
  </sheetViews>
  <sheetFormatPr defaultColWidth="9.00390625" defaultRowHeight="12.75"/>
  <cols>
    <col min="1" max="16384" width="0.875" style="4" customWidth="1"/>
  </cols>
  <sheetData>
    <row r="1" spans="1:153" ht="7.5" customHeight="1">
      <c r="A1" s="1"/>
      <c r="B1" s="2"/>
      <c r="C1" s="2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9"/>
      <c r="V1" s="59"/>
      <c r="W1" s="59"/>
      <c r="X1" s="59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2"/>
      <c r="EV1" s="2"/>
      <c r="EW1" s="52"/>
    </row>
    <row r="2" spans="1:153" ht="7.5" customHeight="1">
      <c r="A2" s="5"/>
      <c r="B2" s="6"/>
      <c r="C2" s="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  <c r="U2" s="61"/>
      <c r="V2" s="61"/>
      <c r="W2" s="61"/>
      <c r="X2" s="61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7"/>
      <c r="DH2" s="7"/>
      <c r="DI2" s="7"/>
      <c r="DJ2" s="7"/>
      <c r="DK2" s="7"/>
      <c r="DL2" s="7"/>
      <c r="DM2" s="7"/>
      <c r="DN2" s="7"/>
      <c r="DO2" s="7"/>
      <c r="DP2" s="7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41"/>
      <c r="EP2" s="41"/>
      <c r="EQ2" s="41"/>
      <c r="ER2" s="41"/>
      <c r="ES2" s="41"/>
      <c r="ET2" s="41"/>
      <c r="EU2" s="53"/>
      <c r="EV2" s="6"/>
      <c r="EW2" s="33"/>
    </row>
    <row r="3" spans="1:153" ht="7.5" customHeight="1">
      <c r="A3" s="8"/>
      <c r="B3" s="7"/>
      <c r="C3" s="7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571" t="s">
        <v>252</v>
      </c>
      <c r="BV3" s="572"/>
      <c r="BW3" s="572"/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2"/>
      <c r="CL3" s="572"/>
      <c r="CM3" s="572"/>
      <c r="CN3" s="57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7"/>
      <c r="DH3" s="7"/>
      <c r="DI3" s="7"/>
      <c r="DJ3" s="7"/>
      <c r="DK3" s="7"/>
      <c r="DL3" s="7"/>
      <c r="DM3" s="7"/>
      <c r="DN3" s="294" t="s">
        <v>102</v>
      </c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63"/>
      <c r="EM3" s="44"/>
      <c r="EN3" s="64"/>
      <c r="EO3" s="348"/>
      <c r="EP3" s="348"/>
      <c r="EQ3" s="348"/>
      <c r="ER3" s="348"/>
      <c r="ES3" s="348"/>
      <c r="ET3" s="348"/>
      <c r="EU3" s="348"/>
      <c r="EV3" s="348"/>
      <c r="EW3" s="349"/>
    </row>
    <row r="4" spans="1:153" ht="7.5" customHeight="1">
      <c r="A4" s="8"/>
      <c r="B4" s="7"/>
      <c r="C4" s="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572"/>
      <c r="BV4" s="572"/>
      <c r="BW4" s="572"/>
      <c r="BX4" s="572"/>
      <c r="BY4" s="572"/>
      <c r="BZ4" s="572"/>
      <c r="CA4" s="572"/>
      <c r="CB4" s="572"/>
      <c r="CC4" s="572"/>
      <c r="CD4" s="572"/>
      <c r="CE4" s="572"/>
      <c r="CF4" s="572"/>
      <c r="CG4" s="572"/>
      <c r="CH4" s="572"/>
      <c r="CI4" s="572"/>
      <c r="CJ4" s="572"/>
      <c r="CK4" s="572"/>
      <c r="CL4" s="572"/>
      <c r="CM4" s="572"/>
      <c r="CN4" s="57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7"/>
      <c r="DH4" s="7"/>
      <c r="DI4" s="7"/>
      <c r="DJ4" s="7"/>
      <c r="DK4" s="7"/>
      <c r="DL4" s="7"/>
      <c r="DM4" s="7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44"/>
      <c r="EM4" s="44"/>
      <c r="EN4" s="64"/>
      <c r="EO4" s="348"/>
      <c r="EP4" s="348"/>
      <c r="EQ4" s="348"/>
      <c r="ER4" s="348"/>
      <c r="ES4" s="348"/>
      <c r="ET4" s="348"/>
      <c r="EU4" s="348"/>
      <c r="EV4" s="348"/>
      <c r="EW4" s="349"/>
    </row>
    <row r="5" spans="1:153" ht="7.5" customHeight="1">
      <c r="A5" s="8"/>
      <c r="B5" s="7"/>
      <c r="C5" s="7"/>
      <c r="D5" s="587" t="s">
        <v>253</v>
      </c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7"/>
      <c r="AG5" s="587"/>
      <c r="AH5" s="587"/>
      <c r="AI5" s="587"/>
      <c r="AJ5" s="587"/>
      <c r="AK5" s="587"/>
      <c r="AL5" s="587"/>
      <c r="AM5" s="587"/>
      <c r="AN5" s="587"/>
      <c r="AO5" s="587"/>
      <c r="AP5" s="587"/>
      <c r="AQ5" s="587"/>
      <c r="AR5" s="587"/>
      <c r="AS5" s="587"/>
      <c r="AT5" s="587"/>
      <c r="AU5" s="587"/>
      <c r="AV5" s="587"/>
      <c r="AW5" s="587"/>
      <c r="AX5" s="587"/>
      <c r="AY5" s="587"/>
      <c r="AZ5" s="587"/>
      <c r="BA5" s="587"/>
      <c r="BB5" s="587"/>
      <c r="BC5" s="587"/>
      <c r="BD5" s="587"/>
      <c r="BE5" s="587"/>
      <c r="BF5" s="587"/>
      <c r="BG5" s="587"/>
      <c r="BH5" s="587"/>
      <c r="BI5" s="587"/>
      <c r="BJ5" s="587"/>
      <c r="BK5" s="587"/>
      <c r="BL5" s="587"/>
      <c r="BM5" s="587"/>
      <c r="BN5" s="587"/>
      <c r="BO5" s="587"/>
      <c r="BP5" s="587"/>
      <c r="BQ5" s="587"/>
      <c r="BR5" s="587"/>
      <c r="BS5" s="587"/>
      <c r="BT5" s="587"/>
      <c r="BU5" s="587"/>
      <c r="BV5" s="587"/>
      <c r="BW5" s="587"/>
      <c r="BX5" s="587"/>
      <c r="BY5" s="587"/>
      <c r="BZ5" s="587"/>
      <c r="CA5" s="587"/>
      <c r="CB5" s="587"/>
      <c r="CC5" s="587"/>
      <c r="CD5" s="587"/>
      <c r="CE5" s="587"/>
      <c r="CF5" s="587"/>
      <c r="CG5" s="587"/>
      <c r="CH5" s="587"/>
      <c r="CI5" s="587"/>
      <c r="CJ5" s="587"/>
      <c r="CK5" s="587"/>
      <c r="CL5" s="587"/>
      <c r="CM5" s="587"/>
      <c r="CN5" s="587"/>
      <c r="CO5" s="587"/>
      <c r="CP5" s="587"/>
      <c r="CQ5" s="587"/>
      <c r="CR5" s="587"/>
      <c r="CS5" s="587"/>
      <c r="CT5" s="587"/>
      <c r="CU5" s="587"/>
      <c r="CV5" s="587"/>
      <c r="CW5" s="587"/>
      <c r="CX5" s="587"/>
      <c r="CY5" s="587"/>
      <c r="CZ5" s="587"/>
      <c r="DA5" s="587"/>
      <c r="DB5" s="587"/>
      <c r="DC5" s="587"/>
      <c r="DD5" s="587"/>
      <c r="DE5" s="587"/>
      <c r="DF5" s="587"/>
      <c r="DG5" s="587"/>
      <c r="DH5" s="587"/>
      <c r="DI5" s="587"/>
      <c r="DJ5" s="587"/>
      <c r="DK5" s="587"/>
      <c r="DL5" s="587"/>
      <c r="DM5" s="587"/>
      <c r="DN5" s="587"/>
      <c r="DO5" s="587"/>
      <c r="DP5" s="587"/>
      <c r="DQ5" s="587"/>
      <c r="DR5" s="587"/>
      <c r="DS5" s="587"/>
      <c r="DT5" s="587"/>
      <c r="DU5" s="587"/>
      <c r="DV5" s="587"/>
      <c r="DW5" s="587"/>
      <c r="DX5" s="587"/>
      <c r="DY5" s="587"/>
      <c r="DZ5" s="587"/>
      <c r="EA5" s="587"/>
      <c r="EB5" s="587"/>
      <c r="EC5" s="587"/>
      <c r="ED5" s="587"/>
      <c r="EE5" s="587"/>
      <c r="EF5" s="587"/>
      <c r="EG5" s="587"/>
      <c r="EH5" s="587"/>
      <c r="EI5" s="587"/>
      <c r="EJ5" s="587"/>
      <c r="EK5" s="587"/>
      <c r="EL5" s="44"/>
      <c r="EM5" s="44"/>
      <c r="EN5" s="64"/>
      <c r="EO5" s="348"/>
      <c r="EP5" s="348"/>
      <c r="EQ5" s="348"/>
      <c r="ER5" s="348"/>
      <c r="ES5" s="348"/>
      <c r="ET5" s="348"/>
      <c r="EU5" s="348"/>
      <c r="EV5" s="348"/>
      <c r="EW5" s="349"/>
    </row>
    <row r="6" spans="1:153" ht="7.5" customHeight="1">
      <c r="A6" s="8"/>
      <c r="B6" s="7"/>
      <c r="C6" s="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7"/>
      <c r="AM6" s="587"/>
      <c r="AN6" s="587"/>
      <c r="AO6" s="587"/>
      <c r="AP6" s="587"/>
      <c r="AQ6" s="587"/>
      <c r="AR6" s="587"/>
      <c r="AS6" s="587"/>
      <c r="AT6" s="587"/>
      <c r="AU6" s="587"/>
      <c r="AV6" s="587"/>
      <c r="AW6" s="587"/>
      <c r="AX6" s="587"/>
      <c r="AY6" s="587"/>
      <c r="AZ6" s="587"/>
      <c r="BA6" s="587"/>
      <c r="BB6" s="587"/>
      <c r="BC6" s="587"/>
      <c r="BD6" s="587"/>
      <c r="BE6" s="587"/>
      <c r="BF6" s="587"/>
      <c r="BG6" s="587"/>
      <c r="BH6" s="587"/>
      <c r="BI6" s="587"/>
      <c r="BJ6" s="587"/>
      <c r="BK6" s="587"/>
      <c r="BL6" s="587"/>
      <c r="BM6" s="587"/>
      <c r="BN6" s="587"/>
      <c r="BO6" s="587"/>
      <c r="BP6" s="587"/>
      <c r="BQ6" s="587"/>
      <c r="BR6" s="587"/>
      <c r="BS6" s="587"/>
      <c r="BT6" s="587"/>
      <c r="BU6" s="587"/>
      <c r="BV6" s="587"/>
      <c r="BW6" s="587"/>
      <c r="BX6" s="587"/>
      <c r="BY6" s="587"/>
      <c r="BZ6" s="587"/>
      <c r="CA6" s="587"/>
      <c r="CB6" s="587"/>
      <c r="CC6" s="587"/>
      <c r="CD6" s="587"/>
      <c r="CE6" s="587"/>
      <c r="CF6" s="587"/>
      <c r="CG6" s="587"/>
      <c r="CH6" s="587"/>
      <c r="CI6" s="587"/>
      <c r="CJ6" s="587"/>
      <c r="CK6" s="587"/>
      <c r="CL6" s="587"/>
      <c r="CM6" s="587"/>
      <c r="CN6" s="587"/>
      <c r="CO6" s="587"/>
      <c r="CP6" s="587"/>
      <c r="CQ6" s="587"/>
      <c r="CR6" s="587"/>
      <c r="CS6" s="587"/>
      <c r="CT6" s="587"/>
      <c r="CU6" s="587"/>
      <c r="CV6" s="587"/>
      <c r="CW6" s="587"/>
      <c r="CX6" s="587"/>
      <c r="CY6" s="587"/>
      <c r="CZ6" s="587"/>
      <c r="DA6" s="587"/>
      <c r="DB6" s="587"/>
      <c r="DC6" s="587"/>
      <c r="DD6" s="587"/>
      <c r="DE6" s="587"/>
      <c r="DF6" s="587"/>
      <c r="DG6" s="587"/>
      <c r="DH6" s="587"/>
      <c r="DI6" s="587"/>
      <c r="DJ6" s="587"/>
      <c r="DK6" s="587"/>
      <c r="DL6" s="587"/>
      <c r="DM6" s="587"/>
      <c r="DN6" s="587"/>
      <c r="DO6" s="587"/>
      <c r="DP6" s="587"/>
      <c r="DQ6" s="587"/>
      <c r="DR6" s="587"/>
      <c r="DS6" s="587"/>
      <c r="DT6" s="587"/>
      <c r="DU6" s="587"/>
      <c r="DV6" s="587"/>
      <c r="DW6" s="587"/>
      <c r="DX6" s="587"/>
      <c r="DY6" s="587"/>
      <c r="DZ6" s="587"/>
      <c r="EA6" s="587"/>
      <c r="EB6" s="587"/>
      <c r="EC6" s="587"/>
      <c r="ED6" s="587"/>
      <c r="EE6" s="587"/>
      <c r="EF6" s="587"/>
      <c r="EG6" s="587"/>
      <c r="EH6" s="587"/>
      <c r="EI6" s="587"/>
      <c r="EJ6" s="587"/>
      <c r="EK6" s="587"/>
      <c r="EL6" s="44"/>
      <c r="EM6" s="44"/>
      <c r="EN6" s="54"/>
      <c r="EO6" s="348"/>
      <c r="EP6" s="348"/>
      <c r="EQ6" s="348"/>
      <c r="ER6" s="348"/>
      <c r="ES6" s="348"/>
      <c r="ET6" s="348"/>
      <c r="EU6" s="348"/>
      <c r="EV6" s="348"/>
      <c r="EW6" s="349"/>
    </row>
    <row r="7" spans="1:153" ht="7.5" customHeight="1">
      <c r="A7" s="8"/>
      <c r="B7" s="7"/>
      <c r="C7" s="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  <c r="AH7" s="587"/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  <c r="BM7" s="587"/>
      <c r="BN7" s="587"/>
      <c r="BO7" s="587"/>
      <c r="BP7" s="587"/>
      <c r="BQ7" s="587"/>
      <c r="BR7" s="587"/>
      <c r="BS7" s="587"/>
      <c r="BT7" s="587"/>
      <c r="BU7" s="587"/>
      <c r="BV7" s="587"/>
      <c r="BW7" s="587"/>
      <c r="BX7" s="587"/>
      <c r="BY7" s="587"/>
      <c r="BZ7" s="587"/>
      <c r="CA7" s="587"/>
      <c r="CB7" s="587"/>
      <c r="CC7" s="587"/>
      <c r="CD7" s="587"/>
      <c r="CE7" s="587"/>
      <c r="CF7" s="587"/>
      <c r="CG7" s="587"/>
      <c r="CH7" s="587"/>
      <c r="CI7" s="587"/>
      <c r="CJ7" s="587"/>
      <c r="CK7" s="587"/>
      <c r="CL7" s="587"/>
      <c r="CM7" s="587"/>
      <c r="CN7" s="587"/>
      <c r="CO7" s="587"/>
      <c r="CP7" s="587"/>
      <c r="CQ7" s="587"/>
      <c r="CR7" s="587"/>
      <c r="CS7" s="587"/>
      <c r="CT7" s="587"/>
      <c r="CU7" s="587"/>
      <c r="CV7" s="587"/>
      <c r="CW7" s="587"/>
      <c r="CX7" s="587"/>
      <c r="CY7" s="587"/>
      <c r="CZ7" s="587"/>
      <c r="DA7" s="587"/>
      <c r="DB7" s="587"/>
      <c r="DC7" s="587"/>
      <c r="DD7" s="587"/>
      <c r="DE7" s="587"/>
      <c r="DF7" s="587"/>
      <c r="DG7" s="587"/>
      <c r="DH7" s="587"/>
      <c r="DI7" s="587"/>
      <c r="DJ7" s="587"/>
      <c r="DK7" s="587"/>
      <c r="DL7" s="587"/>
      <c r="DM7" s="587"/>
      <c r="DN7" s="587"/>
      <c r="DO7" s="587"/>
      <c r="DP7" s="587"/>
      <c r="DQ7" s="587"/>
      <c r="DR7" s="587"/>
      <c r="DS7" s="587"/>
      <c r="DT7" s="587"/>
      <c r="DU7" s="587"/>
      <c r="DV7" s="587"/>
      <c r="DW7" s="587"/>
      <c r="DX7" s="587"/>
      <c r="DY7" s="587"/>
      <c r="DZ7" s="587"/>
      <c r="EA7" s="587"/>
      <c r="EB7" s="587"/>
      <c r="EC7" s="587"/>
      <c r="ED7" s="587"/>
      <c r="EE7" s="587"/>
      <c r="EF7" s="587"/>
      <c r="EG7" s="587"/>
      <c r="EH7" s="587"/>
      <c r="EI7" s="587"/>
      <c r="EJ7" s="587"/>
      <c r="EK7" s="587"/>
      <c r="EL7" s="44"/>
      <c r="EM7" s="44"/>
      <c r="EN7" s="54"/>
      <c r="EO7" s="348"/>
      <c r="EP7" s="348"/>
      <c r="EQ7" s="348"/>
      <c r="ER7" s="348"/>
      <c r="ES7" s="348"/>
      <c r="ET7" s="348"/>
      <c r="EU7" s="348"/>
      <c r="EV7" s="348"/>
      <c r="EW7" s="349"/>
    </row>
    <row r="8" spans="1:153" ht="7.5" customHeight="1">
      <c r="A8" s="8"/>
      <c r="B8" s="7"/>
      <c r="C8" s="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587"/>
      <c r="BA8" s="587"/>
      <c r="BB8" s="587"/>
      <c r="BC8" s="587"/>
      <c r="BD8" s="587"/>
      <c r="BE8" s="587"/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7"/>
      <c r="BQ8" s="587"/>
      <c r="BR8" s="587"/>
      <c r="BS8" s="587"/>
      <c r="BT8" s="587"/>
      <c r="BU8" s="587"/>
      <c r="BV8" s="587"/>
      <c r="BW8" s="587"/>
      <c r="BX8" s="587"/>
      <c r="BY8" s="587"/>
      <c r="BZ8" s="587"/>
      <c r="CA8" s="587"/>
      <c r="CB8" s="587"/>
      <c r="CC8" s="587"/>
      <c r="CD8" s="587"/>
      <c r="CE8" s="587"/>
      <c r="CF8" s="587"/>
      <c r="CG8" s="587"/>
      <c r="CH8" s="587"/>
      <c r="CI8" s="587"/>
      <c r="CJ8" s="587"/>
      <c r="CK8" s="587"/>
      <c r="CL8" s="587"/>
      <c r="CM8" s="587"/>
      <c r="CN8" s="587"/>
      <c r="CO8" s="587"/>
      <c r="CP8" s="587"/>
      <c r="CQ8" s="587"/>
      <c r="CR8" s="587"/>
      <c r="CS8" s="587"/>
      <c r="CT8" s="587"/>
      <c r="CU8" s="587"/>
      <c r="CV8" s="587"/>
      <c r="CW8" s="587"/>
      <c r="CX8" s="587"/>
      <c r="CY8" s="587"/>
      <c r="CZ8" s="587"/>
      <c r="DA8" s="587"/>
      <c r="DB8" s="587"/>
      <c r="DC8" s="587"/>
      <c r="DD8" s="587"/>
      <c r="DE8" s="587"/>
      <c r="DF8" s="587"/>
      <c r="DG8" s="587"/>
      <c r="DH8" s="587"/>
      <c r="DI8" s="587"/>
      <c r="DJ8" s="587"/>
      <c r="DK8" s="587"/>
      <c r="DL8" s="587"/>
      <c r="DM8" s="587"/>
      <c r="DN8" s="587"/>
      <c r="DO8" s="587"/>
      <c r="DP8" s="587"/>
      <c r="DQ8" s="587"/>
      <c r="DR8" s="587"/>
      <c r="DS8" s="587"/>
      <c r="DT8" s="587"/>
      <c r="DU8" s="587"/>
      <c r="DV8" s="587"/>
      <c r="DW8" s="587"/>
      <c r="DX8" s="587"/>
      <c r="DY8" s="587"/>
      <c r="DZ8" s="587"/>
      <c r="EA8" s="587"/>
      <c r="EB8" s="587"/>
      <c r="EC8" s="587"/>
      <c r="ED8" s="587"/>
      <c r="EE8" s="587"/>
      <c r="EF8" s="587"/>
      <c r="EG8" s="587"/>
      <c r="EH8" s="587"/>
      <c r="EI8" s="587"/>
      <c r="EJ8" s="587"/>
      <c r="EK8" s="587"/>
      <c r="EL8" s="44"/>
      <c r="EM8" s="44"/>
      <c r="EN8" s="54"/>
      <c r="EO8" s="348"/>
      <c r="EP8" s="348"/>
      <c r="EQ8" s="348"/>
      <c r="ER8" s="348"/>
      <c r="ES8" s="348"/>
      <c r="ET8" s="348"/>
      <c r="EU8" s="348"/>
      <c r="EV8" s="348"/>
      <c r="EW8" s="349"/>
    </row>
    <row r="9" spans="1:153" ht="7.5" customHeight="1">
      <c r="A9" s="8"/>
      <c r="B9" s="7"/>
      <c r="C9" s="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R9" s="587"/>
      <c r="AS9" s="587"/>
      <c r="AT9" s="587"/>
      <c r="AU9" s="587"/>
      <c r="AV9" s="587"/>
      <c r="AW9" s="587"/>
      <c r="AX9" s="587"/>
      <c r="AY9" s="587"/>
      <c r="AZ9" s="587"/>
      <c r="BA9" s="587"/>
      <c r="BB9" s="587"/>
      <c r="BC9" s="587"/>
      <c r="BD9" s="587"/>
      <c r="BE9" s="587"/>
      <c r="BF9" s="587"/>
      <c r="BG9" s="587"/>
      <c r="BH9" s="587"/>
      <c r="BI9" s="587"/>
      <c r="BJ9" s="587"/>
      <c r="BK9" s="587"/>
      <c r="BL9" s="587"/>
      <c r="BM9" s="587"/>
      <c r="BN9" s="587"/>
      <c r="BO9" s="587"/>
      <c r="BP9" s="587"/>
      <c r="BQ9" s="587"/>
      <c r="BR9" s="587"/>
      <c r="BS9" s="587"/>
      <c r="BT9" s="587"/>
      <c r="BU9" s="587"/>
      <c r="BV9" s="587"/>
      <c r="BW9" s="587"/>
      <c r="BX9" s="587"/>
      <c r="BY9" s="587"/>
      <c r="BZ9" s="587"/>
      <c r="CA9" s="587"/>
      <c r="CB9" s="587"/>
      <c r="CC9" s="587"/>
      <c r="CD9" s="587"/>
      <c r="CE9" s="587"/>
      <c r="CF9" s="587"/>
      <c r="CG9" s="587"/>
      <c r="CH9" s="587"/>
      <c r="CI9" s="587"/>
      <c r="CJ9" s="587"/>
      <c r="CK9" s="587"/>
      <c r="CL9" s="587"/>
      <c r="CM9" s="587"/>
      <c r="CN9" s="587"/>
      <c r="CO9" s="587"/>
      <c r="CP9" s="587"/>
      <c r="CQ9" s="587"/>
      <c r="CR9" s="587"/>
      <c r="CS9" s="587"/>
      <c r="CT9" s="587"/>
      <c r="CU9" s="587"/>
      <c r="CV9" s="587"/>
      <c r="CW9" s="587"/>
      <c r="CX9" s="587"/>
      <c r="CY9" s="587"/>
      <c r="CZ9" s="587"/>
      <c r="DA9" s="587"/>
      <c r="DB9" s="587"/>
      <c r="DC9" s="587"/>
      <c r="DD9" s="587"/>
      <c r="DE9" s="587"/>
      <c r="DF9" s="587"/>
      <c r="DG9" s="587"/>
      <c r="DH9" s="587"/>
      <c r="DI9" s="587"/>
      <c r="DJ9" s="587"/>
      <c r="DK9" s="587"/>
      <c r="DL9" s="587"/>
      <c r="DM9" s="587"/>
      <c r="DN9" s="587"/>
      <c r="DO9" s="587"/>
      <c r="DP9" s="587"/>
      <c r="DQ9" s="587"/>
      <c r="DR9" s="587"/>
      <c r="DS9" s="587"/>
      <c r="DT9" s="587"/>
      <c r="DU9" s="587"/>
      <c r="DV9" s="587"/>
      <c r="DW9" s="587"/>
      <c r="DX9" s="587"/>
      <c r="DY9" s="587"/>
      <c r="DZ9" s="587"/>
      <c r="EA9" s="587"/>
      <c r="EB9" s="587"/>
      <c r="EC9" s="587"/>
      <c r="ED9" s="587"/>
      <c r="EE9" s="587"/>
      <c r="EF9" s="587"/>
      <c r="EG9" s="587"/>
      <c r="EH9" s="587"/>
      <c r="EI9" s="587"/>
      <c r="EJ9" s="587"/>
      <c r="EK9" s="587"/>
      <c r="EL9" s="44"/>
      <c r="EM9" s="44"/>
      <c r="EN9" s="54"/>
      <c r="EO9" s="348"/>
      <c r="EP9" s="348"/>
      <c r="EQ9" s="348"/>
      <c r="ER9" s="348"/>
      <c r="ES9" s="348"/>
      <c r="ET9" s="348"/>
      <c r="EU9" s="348"/>
      <c r="EV9" s="348"/>
      <c r="EW9" s="349"/>
    </row>
    <row r="10" spans="1:153" ht="7.5" customHeight="1">
      <c r="A10" s="8"/>
      <c r="B10" s="7"/>
      <c r="C10" s="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7"/>
      <c r="BD10" s="587"/>
      <c r="BE10" s="587"/>
      <c r="BF10" s="587"/>
      <c r="BG10" s="587"/>
      <c r="BH10" s="587"/>
      <c r="BI10" s="587"/>
      <c r="BJ10" s="587"/>
      <c r="BK10" s="587"/>
      <c r="BL10" s="587"/>
      <c r="BM10" s="587"/>
      <c r="BN10" s="587"/>
      <c r="BO10" s="587"/>
      <c r="BP10" s="587"/>
      <c r="BQ10" s="587"/>
      <c r="BR10" s="587"/>
      <c r="BS10" s="587"/>
      <c r="BT10" s="587"/>
      <c r="BU10" s="587"/>
      <c r="BV10" s="587"/>
      <c r="BW10" s="587"/>
      <c r="BX10" s="587"/>
      <c r="BY10" s="587"/>
      <c r="BZ10" s="587"/>
      <c r="CA10" s="587"/>
      <c r="CB10" s="587"/>
      <c r="CC10" s="587"/>
      <c r="CD10" s="587"/>
      <c r="CE10" s="587"/>
      <c r="CF10" s="587"/>
      <c r="CG10" s="587"/>
      <c r="CH10" s="587"/>
      <c r="CI10" s="587"/>
      <c r="CJ10" s="587"/>
      <c r="CK10" s="587"/>
      <c r="CL10" s="587"/>
      <c r="CM10" s="587"/>
      <c r="CN10" s="587"/>
      <c r="CO10" s="587"/>
      <c r="CP10" s="587"/>
      <c r="CQ10" s="587"/>
      <c r="CR10" s="587"/>
      <c r="CS10" s="587"/>
      <c r="CT10" s="587"/>
      <c r="CU10" s="587"/>
      <c r="CV10" s="587"/>
      <c r="CW10" s="587"/>
      <c r="CX10" s="587"/>
      <c r="CY10" s="587"/>
      <c r="CZ10" s="587"/>
      <c r="DA10" s="587"/>
      <c r="DB10" s="587"/>
      <c r="DC10" s="587"/>
      <c r="DD10" s="587"/>
      <c r="DE10" s="587"/>
      <c r="DF10" s="587"/>
      <c r="DG10" s="587"/>
      <c r="DH10" s="587"/>
      <c r="DI10" s="587"/>
      <c r="DJ10" s="587"/>
      <c r="DK10" s="587"/>
      <c r="DL10" s="587"/>
      <c r="DM10" s="587"/>
      <c r="DN10" s="587"/>
      <c r="DO10" s="587"/>
      <c r="DP10" s="587"/>
      <c r="DQ10" s="587"/>
      <c r="DR10" s="587"/>
      <c r="DS10" s="587"/>
      <c r="DT10" s="587"/>
      <c r="DU10" s="587"/>
      <c r="DV10" s="587"/>
      <c r="DW10" s="587"/>
      <c r="DX10" s="587"/>
      <c r="DY10" s="587"/>
      <c r="DZ10" s="587"/>
      <c r="EA10" s="587"/>
      <c r="EB10" s="587"/>
      <c r="EC10" s="587"/>
      <c r="ED10" s="587"/>
      <c r="EE10" s="587"/>
      <c r="EF10" s="587"/>
      <c r="EG10" s="587"/>
      <c r="EH10" s="587"/>
      <c r="EI10" s="587"/>
      <c r="EJ10" s="587"/>
      <c r="EK10" s="587"/>
      <c r="EL10" s="44"/>
      <c r="EM10" s="44"/>
      <c r="EN10" s="54"/>
      <c r="EO10" s="348"/>
      <c r="EP10" s="348"/>
      <c r="EQ10" s="348"/>
      <c r="ER10" s="348"/>
      <c r="ES10" s="348"/>
      <c r="ET10" s="348"/>
      <c r="EU10" s="348"/>
      <c r="EV10" s="348"/>
      <c r="EW10" s="349"/>
    </row>
    <row r="11" spans="1:153" ht="7.5" customHeight="1">
      <c r="A11" s="8"/>
      <c r="B11" s="7"/>
      <c r="C11" s="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  <c r="BG11" s="587"/>
      <c r="BH11" s="587"/>
      <c r="BI11" s="587"/>
      <c r="BJ11" s="587"/>
      <c r="BK11" s="587"/>
      <c r="BL11" s="587"/>
      <c r="BM11" s="587"/>
      <c r="BN11" s="587"/>
      <c r="BO11" s="587"/>
      <c r="BP11" s="587"/>
      <c r="BQ11" s="587"/>
      <c r="BR11" s="587"/>
      <c r="BS11" s="587"/>
      <c r="BT11" s="587"/>
      <c r="BU11" s="587"/>
      <c r="BV11" s="587"/>
      <c r="BW11" s="587"/>
      <c r="BX11" s="587"/>
      <c r="BY11" s="587"/>
      <c r="BZ11" s="587"/>
      <c r="CA11" s="587"/>
      <c r="CB11" s="587"/>
      <c r="CC11" s="587"/>
      <c r="CD11" s="587"/>
      <c r="CE11" s="587"/>
      <c r="CF11" s="587"/>
      <c r="CG11" s="587"/>
      <c r="CH11" s="587"/>
      <c r="CI11" s="587"/>
      <c r="CJ11" s="587"/>
      <c r="CK11" s="587"/>
      <c r="CL11" s="587"/>
      <c r="CM11" s="587"/>
      <c r="CN11" s="587"/>
      <c r="CO11" s="587"/>
      <c r="CP11" s="587"/>
      <c r="CQ11" s="587"/>
      <c r="CR11" s="587"/>
      <c r="CS11" s="587"/>
      <c r="CT11" s="587"/>
      <c r="CU11" s="587"/>
      <c r="CV11" s="587"/>
      <c r="CW11" s="587"/>
      <c r="CX11" s="587"/>
      <c r="CY11" s="587"/>
      <c r="CZ11" s="587"/>
      <c r="DA11" s="587"/>
      <c r="DB11" s="587"/>
      <c r="DC11" s="587"/>
      <c r="DD11" s="587"/>
      <c r="DE11" s="587"/>
      <c r="DF11" s="587"/>
      <c r="DG11" s="587"/>
      <c r="DH11" s="587"/>
      <c r="DI11" s="587"/>
      <c r="DJ11" s="587"/>
      <c r="DK11" s="587"/>
      <c r="DL11" s="587"/>
      <c r="DM11" s="587"/>
      <c r="DN11" s="587"/>
      <c r="DO11" s="587"/>
      <c r="DP11" s="587"/>
      <c r="DQ11" s="587"/>
      <c r="DR11" s="587"/>
      <c r="DS11" s="587"/>
      <c r="DT11" s="587"/>
      <c r="DU11" s="587"/>
      <c r="DV11" s="587"/>
      <c r="DW11" s="587"/>
      <c r="DX11" s="587"/>
      <c r="DY11" s="587"/>
      <c r="DZ11" s="587"/>
      <c r="EA11" s="587"/>
      <c r="EB11" s="587"/>
      <c r="EC11" s="587"/>
      <c r="ED11" s="587"/>
      <c r="EE11" s="587"/>
      <c r="EF11" s="587"/>
      <c r="EG11" s="587"/>
      <c r="EH11" s="587"/>
      <c r="EI11" s="587"/>
      <c r="EJ11" s="587"/>
      <c r="EK11" s="587"/>
      <c r="EL11" s="44"/>
      <c r="EM11" s="44"/>
      <c r="EN11" s="54"/>
      <c r="EO11" s="348"/>
      <c r="EP11" s="348"/>
      <c r="EQ11" s="348"/>
      <c r="ER11" s="348"/>
      <c r="ES11" s="348"/>
      <c r="ET11" s="348"/>
      <c r="EU11" s="348"/>
      <c r="EV11" s="348"/>
      <c r="EW11" s="349"/>
    </row>
    <row r="12" spans="1:153" ht="7.5" customHeight="1">
      <c r="A12" s="8"/>
      <c r="B12" s="7"/>
      <c r="C12" s="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  <c r="BG12" s="587"/>
      <c r="BH12" s="587"/>
      <c r="BI12" s="587"/>
      <c r="BJ12" s="587"/>
      <c r="BK12" s="587"/>
      <c r="BL12" s="587"/>
      <c r="BM12" s="587"/>
      <c r="BN12" s="587"/>
      <c r="BO12" s="587"/>
      <c r="BP12" s="587"/>
      <c r="BQ12" s="587"/>
      <c r="BR12" s="587"/>
      <c r="BS12" s="587"/>
      <c r="BT12" s="587"/>
      <c r="BU12" s="587"/>
      <c r="BV12" s="587"/>
      <c r="BW12" s="587"/>
      <c r="BX12" s="587"/>
      <c r="BY12" s="587"/>
      <c r="BZ12" s="587"/>
      <c r="CA12" s="587"/>
      <c r="CB12" s="587"/>
      <c r="CC12" s="587"/>
      <c r="CD12" s="587"/>
      <c r="CE12" s="587"/>
      <c r="CF12" s="587"/>
      <c r="CG12" s="587"/>
      <c r="CH12" s="587"/>
      <c r="CI12" s="587"/>
      <c r="CJ12" s="587"/>
      <c r="CK12" s="587"/>
      <c r="CL12" s="587"/>
      <c r="CM12" s="587"/>
      <c r="CN12" s="587"/>
      <c r="CO12" s="587"/>
      <c r="CP12" s="587"/>
      <c r="CQ12" s="587"/>
      <c r="CR12" s="587"/>
      <c r="CS12" s="587"/>
      <c r="CT12" s="587"/>
      <c r="CU12" s="587"/>
      <c r="CV12" s="587"/>
      <c r="CW12" s="587"/>
      <c r="CX12" s="587"/>
      <c r="CY12" s="587"/>
      <c r="CZ12" s="587"/>
      <c r="DA12" s="587"/>
      <c r="DB12" s="587"/>
      <c r="DC12" s="587"/>
      <c r="DD12" s="587"/>
      <c r="DE12" s="587"/>
      <c r="DF12" s="587"/>
      <c r="DG12" s="587"/>
      <c r="DH12" s="587"/>
      <c r="DI12" s="587"/>
      <c r="DJ12" s="587"/>
      <c r="DK12" s="587"/>
      <c r="DL12" s="587"/>
      <c r="DM12" s="587"/>
      <c r="DN12" s="587"/>
      <c r="DO12" s="587"/>
      <c r="DP12" s="587"/>
      <c r="DQ12" s="587"/>
      <c r="DR12" s="587"/>
      <c r="DS12" s="587"/>
      <c r="DT12" s="587"/>
      <c r="DU12" s="587"/>
      <c r="DV12" s="587"/>
      <c r="DW12" s="587"/>
      <c r="DX12" s="587"/>
      <c r="DY12" s="587"/>
      <c r="DZ12" s="587"/>
      <c r="EA12" s="587"/>
      <c r="EB12" s="587"/>
      <c r="EC12" s="587"/>
      <c r="ED12" s="587"/>
      <c r="EE12" s="587"/>
      <c r="EF12" s="587"/>
      <c r="EG12" s="587"/>
      <c r="EH12" s="587"/>
      <c r="EI12" s="587"/>
      <c r="EJ12" s="587"/>
      <c r="EK12" s="587"/>
      <c r="EL12" s="44"/>
      <c r="EM12" s="44"/>
      <c r="EN12" s="54"/>
      <c r="EO12" s="348"/>
      <c r="EP12" s="348"/>
      <c r="EQ12" s="348"/>
      <c r="ER12" s="348"/>
      <c r="ES12" s="348"/>
      <c r="ET12" s="348"/>
      <c r="EU12" s="348"/>
      <c r="EV12" s="348"/>
      <c r="EW12" s="349"/>
    </row>
    <row r="13" spans="1:153" ht="7.5" customHeight="1">
      <c r="A13" s="8"/>
      <c r="B13" s="7"/>
      <c r="C13" s="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587"/>
      <c r="AM13" s="587"/>
      <c r="AN13" s="587"/>
      <c r="AO13" s="587"/>
      <c r="AP13" s="587"/>
      <c r="AQ13" s="587"/>
      <c r="AR13" s="587"/>
      <c r="AS13" s="587"/>
      <c r="AT13" s="587"/>
      <c r="AU13" s="587"/>
      <c r="AV13" s="587"/>
      <c r="AW13" s="587"/>
      <c r="AX13" s="587"/>
      <c r="AY13" s="587"/>
      <c r="AZ13" s="587"/>
      <c r="BA13" s="587"/>
      <c r="BB13" s="587"/>
      <c r="BC13" s="587"/>
      <c r="BD13" s="587"/>
      <c r="BE13" s="587"/>
      <c r="BF13" s="587"/>
      <c r="BG13" s="587"/>
      <c r="BH13" s="587"/>
      <c r="BI13" s="587"/>
      <c r="BJ13" s="587"/>
      <c r="BK13" s="587"/>
      <c r="BL13" s="587"/>
      <c r="BM13" s="587"/>
      <c r="BN13" s="587"/>
      <c r="BO13" s="587"/>
      <c r="BP13" s="587"/>
      <c r="BQ13" s="587"/>
      <c r="BR13" s="587"/>
      <c r="BS13" s="587"/>
      <c r="BT13" s="587"/>
      <c r="BU13" s="587"/>
      <c r="BV13" s="587"/>
      <c r="BW13" s="587"/>
      <c r="BX13" s="587"/>
      <c r="BY13" s="587"/>
      <c r="BZ13" s="587"/>
      <c r="CA13" s="587"/>
      <c r="CB13" s="587"/>
      <c r="CC13" s="587"/>
      <c r="CD13" s="587"/>
      <c r="CE13" s="587"/>
      <c r="CF13" s="587"/>
      <c r="CG13" s="587"/>
      <c r="CH13" s="587"/>
      <c r="CI13" s="587"/>
      <c r="CJ13" s="587"/>
      <c r="CK13" s="587"/>
      <c r="CL13" s="587"/>
      <c r="CM13" s="587"/>
      <c r="CN13" s="587"/>
      <c r="CO13" s="587"/>
      <c r="CP13" s="587"/>
      <c r="CQ13" s="587"/>
      <c r="CR13" s="587"/>
      <c r="CS13" s="587"/>
      <c r="CT13" s="587"/>
      <c r="CU13" s="587"/>
      <c r="CV13" s="587"/>
      <c r="CW13" s="587"/>
      <c r="CX13" s="587"/>
      <c r="CY13" s="587"/>
      <c r="CZ13" s="587"/>
      <c r="DA13" s="587"/>
      <c r="DB13" s="587"/>
      <c r="DC13" s="587"/>
      <c r="DD13" s="587"/>
      <c r="DE13" s="587"/>
      <c r="DF13" s="587"/>
      <c r="DG13" s="587"/>
      <c r="DH13" s="587"/>
      <c r="DI13" s="587"/>
      <c r="DJ13" s="587"/>
      <c r="DK13" s="587"/>
      <c r="DL13" s="587"/>
      <c r="DM13" s="587"/>
      <c r="DN13" s="587"/>
      <c r="DO13" s="587"/>
      <c r="DP13" s="587"/>
      <c r="DQ13" s="587"/>
      <c r="DR13" s="587"/>
      <c r="DS13" s="587"/>
      <c r="DT13" s="587"/>
      <c r="DU13" s="587"/>
      <c r="DV13" s="587"/>
      <c r="DW13" s="587"/>
      <c r="DX13" s="587"/>
      <c r="DY13" s="587"/>
      <c r="DZ13" s="587"/>
      <c r="EA13" s="587"/>
      <c r="EB13" s="587"/>
      <c r="EC13" s="587"/>
      <c r="ED13" s="587"/>
      <c r="EE13" s="587"/>
      <c r="EF13" s="587"/>
      <c r="EG13" s="587"/>
      <c r="EH13" s="587"/>
      <c r="EI13" s="587"/>
      <c r="EJ13" s="587"/>
      <c r="EK13" s="587"/>
      <c r="EL13" s="44"/>
      <c r="EM13" s="44"/>
      <c r="EN13" s="54"/>
      <c r="EO13" s="348"/>
      <c r="EP13" s="348"/>
      <c r="EQ13" s="348"/>
      <c r="ER13" s="348"/>
      <c r="ES13" s="348"/>
      <c r="ET13" s="348"/>
      <c r="EU13" s="348"/>
      <c r="EV13" s="348"/>
      <c r="EW13" s="349"/>
    </row>
    <row r="14" spans="1:153" ht="7.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376" t="s">
        <v>117</v>
      </c>
      <c r="DO14" s="376"/>
      <c r="DP14" s="376"/>
      <c r="DQ14" s="376"/>
      <c r="DR14" s="376"/>
      <c r="DS14" s="376"/>
      <c r="DT14" s="376"/>
      <c r="DU14" s="376"/>
      <c r="DV14" s="376"/>
      <c r="DW14" s="376"/>
      <c r="DX14" s="376"/>
      <c r="DY14" s="376"/>
      <c r="DZ14" s="376"/>
      <c r="EA14" s="376"/>
      <c r="EB14" s="376"/>
      <c r="EC14" s="376"/>
      <c r="ED14" s="376"/>
      <c r="EE14" s="376"/>
      <c r="EF14" s="376"/>
      <c r="EG14" s="376"/>
      <c r="EH14" s="376"/>
      <c r="EI14" s="376"/>
      <c r="EJ14" s="376"/>
      <c r="EK14" s="376"/>
      <c r="EL14" s="44"/>
      <c r="EM14" s="44"/>
      <c r="EN14" s="54"/>
      <c r="EO14" s="348"/>
      <c r="EP14" s="348"/>
      <c r="EQ14" s="348"/>
      <c r="ER14" s="348"/>
      <c r="ES14" s="348"/>
      <c r="ET14" s="348"/>
      <c r="EU14" s="348"/>
      <c r="EV14" s="348"/>
      <c r="EW14" s="349"/>
    </row>
    <row r="15" spans="1:153" ht="7.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376"/>
      <c r="DO15" s="376"/>
      <c r="DP15" s="376"/>
      <c r="DQ15" s="376"/>
      <c r="DR15" s="376"/>
      <c r="DS15" s="376"/>
      <c r="DT15" s="376"/>
      <c r="DU15" s="376"/>
      <c r="DV15" s="376"/>
      <c r="DW15" s="376"/>
      <c r="DX15" s="376"/>
      <c r="DY15" s="376"/>
      <c r="DZ15" s="376"/>
      <c r="EA15" s="376"/>
      <c r="EB15" s="376"/>
      <c r="EC15" s="376"/>
      <c r="ED15" s="376"/>
      <c r="EE15" s="376"/>
      <c r="EF15" s="376"/>
      <c r="EG15" s="376"/>
      <c r="EH15" s="376"/>
      <c r="EI15" s="376"/>
      <c r="EJ15" s="376"/>
      <c r="EK15" s="376"/>
      <c r="EL15" s="44"/>
      <c r="EM15" s="44"/>
      <c r="EN15" s="54"/>
      <c r="EO15" s="348"/>
      <c r="EP15" s="348"/>
      <c r="EQ15" s="348"/>
      <c r="ER15" s="348"/>
      <c r="ES15" s="348"/>
      <c r="ET15" s="348"/>
      <c r="EU15" s="348"/>
      <c r="EV15" s="348"/>
      <c r="EW15" s="349"/>
    </row>
    <row r="16" spans="1:153" ht="7.5" customHeight="1">
      <c r="A16" s="8"/>
      <c r="B16" s="7"/>
      <c r="C16" s="7"/>
      <c r="D16" s="588" t="s">
        <v>75</v>
      </c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588"/>
      <c r="AM16" s="588"/>
      <c r="AN16" s="588"/>
      <c r="AO16" s="588"/>
      <c r="AP16" s="588"/>
      <c r="AQ16" s="588"/>
      <c r="AR16" s="588"/>
      <c r="AS16" s="588"/>
      <c r="AT16" s="588"/>
      <c r="AU16" s="588"/>
      <c r="AV16" s="588"/>
      <c r="AW16" s="588"/>
      <c r="AX16" s="588"/>
      <c r="AY16" s="588"/>
      <c r="AZ16" s="588"/>
      <c r="BA16" s="588"/>
      <c r="BB16" s="588"/>
      <c r="BC16" s="588"/>
      <c r="BD16" s="588"/>
      <c r="BE16" s="588"/>
      <c r="BF16" s="588"/>
      <c r="BG16" s="588"/>
      <c r="BH16" s="588"/>
      <c r="BI16" s="588"/>
      <c r="BJ16" s="588"/>
      <c r="BK16" s="588"/>
      <c r="BL16" s="588"/>
      <c r="BM16" s="588"/>
      <c r="BN16" s="588"/>
      <c r="BO16" s="588"/>
      <c r="BP16" s="588"/>
      <c r="BQ16" s="588"/>
      <c r="BR16" s="588"/>
      <c r="BS16" s="588"/>
      <c r="BT16" s="588"/>
      <c r="BU16" s="588"/>
      <c r="BV16" s="589" t="s">
        <v>186</v>
      </c>
      <c r="BW16" s="590"/>
      <c r="BX16" s="590"/>
      <c r="BY16" s="590"/>
      <c r="BZ16" s="590"/>
      <c r="CA16" s="590"/>
      <c r="CB16" s="590"/>
      <c r="CC16" s="590"/>
      <c r="CD16" s="588" t="s">
        <v>122</v>
      </c>
      <c r="CE16" s="588"/>
      <c r="CF16" s="588"/>
      <c r="CG16" s="588"/>
      <c r="CH16" s="588"/>
      <c r="CI16" s="588"/>
      <c r="CJ16" s="588"/>
      <c r="CK16" s="588"/>
      <c r="CL16" s="588"/>
      <c r="CM16" s="588"/>
      <c r="CN16" s="588"/>
      <c r="CO16" s="588"/>
      <c r="CP16" s="588"/>
      <c r="CQ16" s="588"/>
      <c r="CR16" s="588"/>
      <c r="CS16" s="588"/>
      <c r="CT16" s="588"/>
      <c r="CU16" s="588"/>
      <c r="CV16" s="588"/>
      <c r="CW16" s="588"/>
      <c r="CX16" s="588"/>
      <c r="CY16" s="588"/>
      <c r="CZ16" s="588"/>
      <c r="DA16" s="588"/>
      <c r="DB16" s="588"/>
      <c r="DC16" s="588"/>
      <c r="DD16" s="588"/>
      <c r="DE16" s="588"/>
      <c r="DF16" s="588"/>
      <c r="DG16" s="588"/>
      <c r="DH16" s="575" t="s">
        <v>244</v>
      </c>
      <c r="DI16" s="576"/>
      <c r="DJ16" s="576"/>
      <c r="DK16" s="576"/>
      <c r="DL16" s="576"/>
      <c r="DM16" s="576"/>
      <c r="DN16" s="576"/>
      <c r="DO16" s="576"/>
      <c r="DP16" s="576"/>
      <c r="DQ16" s="576"/>
      <c r="DR16" s="576"/>
      <c r="DS16" s="576"/>
      <c r="DT16" s="576"/>
      <c r="DU16" s="576"/>
      <c r="DV16" s="576"/>
      <c r="DW16" s="576"/>
      <c r="DX16" s="576"/>
      <c r="DY16" s="576"/>
      <c r="DZ16" s="576"/>
      <c r="EA16" s="576"/>
      <c r="EB16" s="576"/>
      <c r="EC16" s="576"/>
      <c r="ED16" s="576"/>
      <c r="EE16" s="576"/>
      <c r="EF16" s="576"/>
      <c r="EG16" s="576"/>
      <c r="EH16" s="576"/>
      <c r="EI16" s="576"/>
      <c r="EJ16" s="576"/>
      <c r="EK16" s="577"/>
      <c r="EL16" s="44"/>
      <c r="EM16" s="44"/>
      <c r="EN16" s="54"/>
      <c r="EO16" s="348"/>
      <c r="EP16" s="348"/>
      <c r="EQ16" s="348"/>
      <c r="ER16" s="348"/>
      <c r="ES16" s="348"/>
      <c r="ET16" s="348"/>
      <c r="EU16" s="348"/>
      <c r="EV16" s="348"/>
      <c r="EW16" s="349"/>
    </row>
    <row r="17" spans="1:153" ht="7.5" customHeight="1">
      <c r="A17" s="8"/>
      <c r="B17" s="7"/>
      <c r="C17" s="7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588"/>
      <c r="AG17" s="588"/>
      <c r="AH17" s="588"/>
      <c r="AI17" s="588"/>
      <c r="AJ17" s="588"/>
      <c r="AK17" s="588"/>
      <c r="AL17" s="588"/>
      <c r="AM17" s="588"/>
      <c r="AN17" s="588"/>
      <c r="AO17" s="588"/>
      <c r="AP17" s="588"/>
      <c r="AQ17" s="588"/>
      <c r="AR17" s="588"/>
      <c r="AS17" s="588"/>
      <c r="AT17" s="588"/>
      <c r="AU17" s="588"/>
      <c r="AV17" s="588"/>
      <c r="AW17" s="588"/>
      <c r="AX17" s="588"/>
      <c r="AY17" s="588"/>
      <c r="AZ17" s="588"/>
      <c r="BA17" s="588"/>
      <c r="BB17" s="588"/>
      <c r="BC17" s="588"/>
      <c r="BD17" s="588"/>
      <c r="BE17" s="588"/>
      <c r="BF17" s="588"/>
      <c r="BG17" s="588"/>
      <c r="BH17" s="588"/>
      <c r="BI17" s="588"/>
      <c r="BJ17" s="588"/>
      <c r="BK17" s="588"/>
      <c r="BL17" s="588"/>
      <c r="BM17" s="588"/>
      <c r="BN17" s="588"/>
      <c r="BO17" s="588"/>
      <c r="BP17" s="588"/>
      <c r="BQ17" s="588"/>
      <c r="BR17" s="588"/>
      <c r="BS17" s="588"/>
      <c r="BT17" s="588"/>
      <c r="BU17" s="588"/>
      <c r="BV17" s="590"/>
      <c r="BW17" s="590"/>
      <c r="BX17" s="590"/>
      <c r="BY17" s="590"/>
      <c r="BZ17" s="590"/>
      <c r="CA17" s="590"/>
      <c r="CB17" s="590"/>
      <c r="CC17" s="590"/>
      <c r="CD17" s="588"/>
      <c r="CE17" s="588"/>
      <c r="CF17" s="588"/>
      <c r="CG17" s="588"/>
      <c r="CH17" s="588"/>
      <c r="CI17" s="588"/>
      <c r="CJ17" s="588"/>
      <c r="CK17" s="588"/>
      <c r="CL17" s="588"/>
      <c r="CM17" s="588"/>
      <c r="CN17" s="588"/>
      <c r="CO17" s="588"/>
      <c r="CP17" s="588"/>
      <c r="CQ17" s="588"/>
      <c r="CR17" s="588"/>
      <c r="CS17" s="588"/>
      <c r="CT17" s="588"/>
      <c r="CU17" s="588"/>
      <c r="CV17" s="588"/>
      <c r="CW17" s="588"/>
      <c r="CX17" s="588"/>
      <c r="CY17" s="588"/>
      <c r="CZ17" s="588"/>
      <c r="DA17" s="588"/>
      <c r="DB17" s="588"/>
      <c r="DC17" s="588"/>
      <c r="DD17" s="588"/>
      <c r="DE17" s="588"/>
      <c r="DF17" s="588"/>
      <c r="DG17" s="588"/>
      <c r="DH17" s="578"/>
      <c r="DI17" s="579"/>
      <c r="DJ17" s="579"/>
      <c r="DK17" s="579"/>
      <c r="DL17" s="579"/>
      <c r="DM17" s="579"/>
      <c r="DN17" s="579"/>
      <c r="DO17" s="579"/>
      <c r="DP17" s="579"/>
      <c r="DQ17" s="579"/>
      <c r="DR17" s="579"/>
      <c r="DS17" s="579"/>
      <c r="DT17" s="579"/>
      <c r="DU17" s="579"/>
      <c r="DV17" s="579"/>
      <c r="DW17" s="579"/>
      <c r="DX17" s="579"/>
      <c r="DY17" s="579"/>
      <c r="DZ17" s="579"/>
      <c r="EA17" s="579"/>
      <c r="EB17" s="579"/>
      <c r="EC17" s="579"/>
      <c r="ED17" s="579"/>
      <c r="EE17" s="579"/>
      <c r="EF17" s="579"/>
      <c r="EG17" s="579"/>
      <c r="EH17" s="579"/>
      <c r="EI17" s="579"/>
      <c r="EJ17" s="579"/>
      <c r="EK17" s="580"/>
      <c r="EL17" s="7"/>
      <c r="EM17" s="7"/>
      <c r="EN17" s="7"/>
      <c r="EO17" s="7"/>
      <c r="EP17" s="7"/>
      <c r="EQ17" s="7"/>
      <c r="ER17" s="7"/>
      <c r="ES17" s="7"/>
      <c r="ET17" s="7"/>
      <c r="EU17" s="6"/>
      <c r="EV17" s="6"/>
      <c r="EW17" s="33"/>
    </row>
    <row r="18" spans="1:153" ht="7.5" customHeight="1">
      <c r="A18" s="8"/>
      <c r="B18" s="7"/>
      <c r="C18" s="7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588"/>
      <c r="AL18" s="588"/>
      <c r="AM18" s="588"/>
      <c r="AN18" s="588"/>
      <c r="AO18" s="588"/>
      <c r="AP18" s="588"/>
      <c r="AQ18" s="588"/>
      <c r="AR18" s="588"/>
      <c r="AS18" s="588"/>
      <c r="AT18" s="588"/>
      <c r="AU18" s="588"/>
      <c r="AV18" s="588"/>
      <c r="AW18" s="588"/>
      <c r="AX18" s="588"/>
      <c r="AY18" s="588"/>
      <c r="AZ18" s="588"/>
      <c r="BA18" s="588"/>
      <c r="BB18" s="588"/>
      <c r="BC18" s="588"/>
      <c r="BD18" s="588"/>
      <c r="BE18" s="588"/>
      <c r="BF18" s="588"/>
      <c r="BG18" s="588"/>
      <c r="BH18" s="588"/>
      <c r="BI18" s="588"/>
      <c r="BJ18" s="588"/>
      <c r="BK18" s="588"/>
      <c r="BL18" s="588"/>
      <c r="BM18" s="588"/>
      <c r="BN18" s="588"/>
      <c r="BO18" s="588"/>
      <c r="BP18" s="588"/>
      <c r="BQ18" s="588"/>
      <c r="BR18" s="588"/>
      <c r="BS18" s="588"/>
      <c r="BT18" s="588"/>
      <c r="BU18" s="588"/>
      <c r="BV18" s="590"/>
      <c r="BW18" s="590"/>
      <c r="BX18" s="590"/>
      <c r="BY18" s="590"/>
      <c r="BZ18" s="590"/>
      <c r="CA18" s="590"/>
      <c r="CB18" s="590"/>
      <c r="CC18" s="590"/>
      <c r="CD18" s="588"/>
      <c r="CE18" s="588"/>
      <c r="CF18" s="588"/>
      <c r="CG18" s="588"/>
      <c r="CH18" s="588"/>
      <c r="CI18" s="588"/>
      <c r="CJ18" s="588"/>
      <c r="CK18" s="588"/>
      <c r="CL18" s="588"/>
      <c r="CM18" s="588"/>
      <c r="CN18" s="588"/>
      <c r="CO18" s="588"/>
      <c r="CP18" s="588"/>
      <c r="CQ18" s="588"/>
      <c r="CR18" s="588"/>
      <c r="CS18" s="588"/>
      <c r="CT18" s="588"/>
      <c r="CU18" s="588"/>
      <c r="CV18" s="588"/>
      <c r="CW18" s="588"/>
      <c r="CX18" s="588"/>
      <c r="CY18" s="588"/>
      <c r="CZ18" s="588"/>
      <c r="DA18" s="588"/>
      <c r="DB18" s="588"/>
      <c r="DC18" s="588"/>
      <c r="DD18" s="588"/>
      <c r="DE18" s="588"/>
      <c r="DF18" s="588"/>
      <c r="DG18" s="588"/>
      <c r="DH18" s="578"/>
      <c r="DI18" s="579"/>
      <c r="DJ18" s="579"/>
      <c r="DK18" s="579"/>
      <c r="DL18" s="579"/>
      <c r="DM18" s="579"/>
      <c r="DN18" s="579"/>
      <c r="DO18" s="579"/>
      <c r="DP18" s="579"/>
      <c r="DQ18" s="579"/>
      <c r="DR18" s="579"/>
      <c r="DS18" s="579"/>
      <c r="DT18" s="579"/>
      <c r="DU18" s="579"/>
      <c r="DV18" s="579"/>
      <c r="DW18" s="579"/>
      <c r="DX18" s="579"/>
      <c r="DY18" s="579"/>
      <c r="DZ18" s="579"/>
      <c r="EA18" s="579"/>
      <c r="EB18" s="579"/>
      <c r="EC18" s="579"/>
      <c r="ED18" s="579"/>
      <c r="EE18" s="579"/>
      <c r="EF18" s="579"/>
      <c r="EG18" s="579"/>
      <c r="EH18" s="579"/>
      <c r="EI18" s="579"/>
      <c r="EJ18" s="579"/>
      <c r="EK18" s="580"/>
      <c r="EL18" s="7"/>
      <c r="EM18" s="7"/>
      <c r="EN18" s="7"/>
      <c r="EO18" s="7"/>
      <c r="EP18" s="7"/>
      <c r="EQ18" s="7"/>
      <c r="ER18" s="7"/>
      <c r="ES18" s="7"/>
      <c r="ET18" s="7"/>
      <c r="EU18" s="53"/>
      <c r="EV18" s="6"/>
      <c r="EW18" s="33"/>
    </row>
    <row r="19" spans="1:153" ht="7.5" customHeight="1">
      <c r="A19" s="8"/>
      <c r="B19" s="7"/>
      <c r="C19" s="7"/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588"/>
      <c r="Q19" s="588"/>
      <c r="R19" s="588"/>
      <c r="S19" s="588"/>
      <c r="T19" s="588"/>
      <c r="U19" s="588"/>
      <c r="V19" s="588"/>
      <c r="W19" s="588"/>
      <c r="X19" s="588"/>
      <c r="Y19" s="588"/>
      <c r="Z19" s="588"/>
      <c r="AA19" s="588"/>
      <c r="AB19" s="588"/>
      <c r="AC19" s="588"/>
      <c r="AD19" s="588"/>
      <c r="AE19" s="588"/>
      <c r="AF19" s="588"/>
      <c r="AG19" s="588"/>
      <c r="AH19" s="588"/>
      <c r="AI19" s="588"/>
      <c r="AJ19" s="588"/>
      <c r="AK19" s="588"/>
      <c r="AL19" s="588"/>
      <c r="AM19" s="588"/>
      <c r="AN19" s="588"/>
      <c r="AO19" s="588"/>
      <c r="AP19" s="588"/>
      <c r="AQ19" s="588"/>
      <c r="AR19" s="588"/>
      <c r="AS19" s="588"/>
      <c r="AT19" s="588"/>
      <c r="AU19" s="588"/>
      <c r="AV19" s="588"/>
      <c r="AW19" s="588"/>
      <c r="AX19" s="588"/>
      <c r="AY19" s="588"/>
      <c r="AZ19" s="588"/>
      <c r="BA19" s="588"/>
      <c r="BB19" s="588"/>
      <c r="BC19" s="588"/>
      <c r="BD19" s="588"/>
      <c r="BE19" s="588"/>
      <c r="BF19" s="588"/>
      <c r="BG19" s="588"/>
      <c r="BH19" s="588"/>
      <c r="BI19" s="588"/>
      <c r="BJ19" s="588"/>
      <c r="BK19" s="588"/>
      <c r="BL19" s="588"/>
      <c r="BM19" s="588"/>
      <c r="BN19" s="588"/>
      <c r="BO19" s="588"/>
      <c r="BP19" s="588"/>
      <c r="BQ19" s="588"/>
      <c r="BR19" s="588"/>
      <c r="BS19" s="588"/>
      <c r="BT19" s="588"/>
      <c r="BU19" s="588"/>
      <c r="BV19" s="590"/>
      <c r="BW19" s="590"/>
      <c r="BX19" s="590"/>
      <c r="BY19" s="590"/>
      <c r="BZ19" s="590"/>
      <c r="CA19" s="590"/>
      <c r="CB19" s="590"/>
      <c r="CC19" s="590"/>
      <c r="CD19" s="588"/>
      <c r="CE19" s="588"/>
      <c r="CF19" s="588"/>
      <c r="CG19" s="588"/>
      <c r="CH19" s="588"/>
      <c r="CI19" s="588"/>
      <c r="CJ19" s="588"/>
      <c r="CK19" s="588"/>
      <c r="CL19" s="588"/>
      <c r="CM19" s="588"/>
      <c r="CN19" s="588"/>
      <c r="CO19" s="588"/>
      <c r="CP19" s="588"/>
      <c r="CQ19" s="588"/>
      <c r="CR19" s="588"/>
      <c r="CS19" s="588"/>
      <c r="CT19" s="588"/>
      <c r="CU19" s="588"/>
      <c r="CV19" s="588"/>
      <c r="CW19" s="588"/>
      <c r="CX19" s="588"/>
      <c r="CY19" s="588"/>
      <c r="CZ19" s="588"/>
      <c r="DA19" s="588"/>
      <c r="DB19" s="588"/>
      <c r="DC19" s="588"/>
      <c r="DD19" s="588"/>
      <c r="DE19" s="588"/>
      <c r="DF19" s="588"/>
      <c r="DG19" s="588"/>
      <c r="DH19" s="578"/>
      <c r="DI19" s="579"/>
      <c r="DJ19" s="579"/>
      <c r="DK19" s="579"/>
      <c r="DL19" s="579"/>
      <c r="DM19" s="579"/>
      <c r="DN19" s="579"/>
      <c r="DO19" s="579"/>
      <c r="DP19" s="579"/>
      <c r="DQ19" s="579"/>
      <c r="DR19" s="579"/>
      <c r="DS19" s="579"/>
      <c r="DT19" s="579"/>
      <c r="DU19" s="579"/>
      <c r="DV19" s="579"/>
      <c r="DW19" s="579"/>
      <c r="DX19" s="579"/>
      <c r="DY19" s="579"/>
      <c r="DZ19" s="579"/>
      <c r="EA19" s="579"/>
      <c r="EB19" s="579"/>
      <c r="EC19" s="579"/>
      <c r="ED19" s="579"/>
      <c r="EE19" s="579"/>
      <c r="EF19" s="579"/>
      <c r="EG19" s="579"/>
      <c r="EH19" s="579"/>
      <c r="EI19" s="579"/>
      <c r="EJ19" s="579"/>
      <c r="EK19" s="580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9"/>
    </row>
    <row r="20" spans="1:153" ht="7.5" customHeight="1">
      <c r="A20" s="8"/>
      <c r="B20" s="7"/>
      <c r="C20" s="7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588"/>
      <c r="AI20" s="588"/>
      <c r="AJ20" s="588"/>
      <c r="AK20" s="588"/>
      <c r="AL20" s="588"/>
      <c r="AM20" s="588"/>
      <c r="AN20" s="588"/>
      <c r="AO20" s="588"/>
      <c r="AP20" s="588"/>
      <c r="AQ20" s="588"/>
      <c r="AR20" s="588"/>
      <c r="AS20" s="588"/>
      <c r="AT20" s="588"/>
      <c r="AU20" s="588"/>
      <c r="AV20" s="588"/>
      <c r="AW20" s="588"/>
      <c r="AX20" s="588"/>
      <c r="AY20" s="588"/>
      <c r="AZ20" s="588"/>
      <c r="BA20" s="588"/>
      <c r="BB20" s="588"/>
      <c r="BC20" s="588"/>
      <c r="BD20" s="588"/>
      <c r="BE20" s="588"/>
      <c r="BF20" s="588"/>
      <c r="BG20" s="588"/>
      <c r="BH20" s="588"/>
      <c r="BI20" s="588"/>
      <c r="BJ20" s="588"/>
      <c r="BK20" s="588"/>
      <c r="BL20" s="588"/>
      <c r="BM20" s="588"/>
      <c r="BN20" s="588"/>
      <c r="BO20" s="588"/>
      <c r="BP20" s="588"/>
      <c r="BQ20" s="588"/>
      <c r="BR20" s="588"/>
      <c r="BS20" s="588"/>
      <c r="BT20" s="588"/>
      <c r="BU20" s="588"/>
      <c r="BV20" s="590"/>
      <c r="BW20" s="590"/>
      <c r="BX20" s="590"/>
      <c r="BY20" s="590"/>
      <c r="BZ20" s="590"/>
      <c r="CA20" s="590"/>
      <c r="CB20" s="590"/>
      <c r="CC20" s="590"/>
      <c r="CD20" s="588"/>
      <c r="CE20" s="588"/>
      <c r="CF20" s="588"/>
      <c r="CG20" s="588"/>
      <c r="CH20" s="588"/>
      <c r="CI20" s="588"/>
      <c r="CJ20" s="588"/>
      <c r="CK20" s="588"/>
      <c r="CL20" s="588"/>
      <c r="CM20" s="588"/>
      <c r="CN20" s="588"/>
      <c r="CO20" s="588"/>
      <c r="CP20" s="588"/>
      <c r="CQ20" s="588"/>
      <c r="CR20" s="588"/>
      <c r="CS20" s="588"/>
      <c r="CT20" s="588"/>
      <c r="CU20" s="588"/>
      <c r="CV20" s="588"/>
      <c r="CW20" s="588"/>
      <c r="CX20" s="588"/>
      <c r="CY20" s="588"/>
      <c r="CZ20" s="588"/>
      <c r="DA20" s="588"/>
      <c r="DB20" s="588"/>
      <c r="DC20" s="588"/>
      <c r="DD20" s="588"/>
      <c r="DE20" s="588"/>
      <c r="DF20" s="588"/>
      <c r="DG20" s="588"/>
      <c r="DH20" s="578"/>
      <c r="DI20" s="579"/>
      <c r="DJ20" s="579"/>
      <c r="DK20" s="579"/>
      <c r="DL20" s="579"/>
      <c r="DM20" s="579"/>
      <c r="DN20" s="579"/>
      <c r="DO20" s="579"/>
      <c r="DP20" s="579"/>
      <c r="DQ20" s="579"/>
      <c r="DR20" s="579"/>
      <c r="DS20" s="579"/>
      <c r="DT20" s="579"/>
      <c r="DU20" s="579"/>
      <c r="DV20" s="579"/>
      <c r="DW20" s="579"/>
      <c r="DX20" s="579"/>
      <c r="DY20" s="579"/>
      <c r="DZ20" s="579"/>
      <c r="EA20" s="579"/>
      <c r="EB20" s="579"/>
      <c r="EC20" s="579"/>
      <c r="ED20" s="579"/>
      <c r="EE20" s="579"/>
      <c r="EF20" s="579"/>
      <c r="EG20" s="579"/>
      <c r="EH20" s="579"/>
      <c r="EI20" s="579"/>
      <c r="EJ20" s="579"/>
      <c r="EK20" s="580"/>
      <c r="EL20" s="7"/>
      <c r="EM20" s="7"/>
      <c r="EN20" s="7"/>
      <c r="EO20" s="350" t="s">
        <v>1</v>
      </c>
      <c r="EP20" s="350"/>
      <c r="EQ20" s="350"/>
      <c r="ER20" s="7"/>
      <c r="ES20" s="350" t="s">
        <v>53</v>
      </c>
      <c r="ET20" s="350"/>
      <c r="EU20" s="350"/>
      <c r="EV20" s="7"/>
      <c r="EW20" s="9"/>
    </row>
    <row r="21" spans="1:153" ht="7.5" customHeight="1">
      <c r="A21" s="8"/>
      <c r="B21" s="7"/>
      <c r="C21" s="7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588"/>
      <c r="AA21" s="588"/>
      <c r="AB21" s="588"/>
      <c r="AC21" s="588"/>
      <c r="AD21" s="588"/>
      <c r="AE21" s="588"/>
      <c r="AF21" s="588"/>
      <c r="AG21" s="588"/>
      <c r="AH21" s="588"/>
      <c r="AI21" s="588"/>
      <c r="AJ21" s="588"/>
      <c r="AK21" s="588"/>
      <c r="AL21" s="588"/>
      <c r="AM21" s="588"/>
      <c r="AN21" s="588"/>
      <c r="AO21" s="588"/>
      <c r="AP21" s="588"/>
      <c r="AQ21" s="588"/>
      <c r="AR21" s="588"/>
      <c r="AS21" s="588"/>
      <c r="AT21" s="588"/>
      <c r="AU21" s="588"/>
      <c r="AV21" s="588"/>
      <c r="AW21" s="588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90"/>
      <c r="BW21" s="590"/>
      <c r="BX21" s="590"/>
      <c r="BY21" s="590"/>
      <c r="BZ21" s="590"/>
      <c r="CA21" s="590"/>
      <c r="CB21" s="590"/>
      <c r="CC21" s="590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78"/>
      <c r="DI21" s="579"/>
      <c r="DJ21" s="579"/>
      <c r="DK21" s="579"/>
      <c r="DL21" s="579"/>
      <c r="DM21" s="579"/>
      <c r="DN21" s="579"/>
      <c r="DO21" s="579"/>
      <c r="DP21" s="579"/>
      <c r="DQ21" s="579"/>
      <c r="DR21" s="579"/>
      <c r="DS21" s="579"/>
      <c r="DT21" s="579"/>
      <c r="DU21" s="579"/>
      <c r="DV21" s="579"/>
      <c r="DW21" s="579"/>
      <c r="DX21" s="579"/>
      <c r="DY21" s="579"/>
      <c r="DZ21" s="579"/>
      <c r="EA21" s="579"/>
      <c r="EB21" s="579"/>
      <c r="EC21" s="579"/>
      <c r="ED21" s="579"/>
      <c r="EE21" s="579"/>
      <c r="EF21" s="579"/>
      <c r="EG21" s="579"/>
      <c r="EH21" s="579"/>
      <c r="EI21" s="579"/>
      <c r="EJ21" s="579"/>
      <c r="EK21" s="580"/>
      <c r="EL21" s="7"/>
      <c r="EM21" s="7"/>
      <c r="EN21" s="7"/>
      <c r="EO21" s="350"/>
      <c r="EP21" s="350"/>
      <c r="EQ21" s="350"/>
      <c r="ER21" s="66"/>
      <c r="ES21" s="350"/>
      <c r="ET21" s="350"/>
      <c r="EU21" s="350"/>
      <c r="EV21" s="7"/>
      <c r="EW21" s="9"/>
    </row>
    <row r="22" spans="1:153" ht="7.5" customHeight="1">
      <c r="A22" s="8"/>
      <c r="B22" s="7"/>
      <c r="C22" s="7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88"/>
      <c r="X22" s="588"/>
      <c r="Y22" s="588"/>
      <c r="Z22" s="588"/>
      <c r="AA22" s="588"/>
      <c r="AB22" s="588"/>
      <c r="AC22" s="588"/>
      <c r="AD22" s="588"/>
      <c r="AE22" s="588"/>
      <c r="AF22" s="588"/>
      <c r="AG22" s="588"/>
      <c r="AH22" s="588"/>
      <c r="AI22" s="588"/>
      <c r="AJ22" s="588"/>
      <c r="AK22" s="588"/>
      <c r="AL22" s="588"/>
      <c r="AM22" s="588"/>
      <c r="AN22" s="588"/>
      <c r="AO22" s="588"/>
      <c r="AP22" s="588"/>
      <c r="AQ22" s="588"/>
      <c r="AR22" s="588"/>
      <c r="AS22" s="588"/>
      <c r="AT22" s="588"/>
      <c r="AU22" s="588"/>
      <c r="AV22" s="588"/>
      <c r="AW22" s="588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90"/>
      <c r="BW22" s="590"/>
      <c r="BX22" s="590"/>
      <c r="BY22" s="590"/>
      <c r="BZ22" s="590"/>
      <c r="CA22" s="590"/>
      <c r="CB22" s="590"/>
      <c r="CC22" s="590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78"/>
      <c r="DI22" s="579"/>
      <c r="DJ22" s="579"/>
      <c r="DK22" s="579"/>
      <c r="DL22" s="579"/>
      <c r="DM22" s="579"/>
      <c r="DN22" s="579"/>
      <c r="DO22" s="579"/>
      <c r="DP22" s="579"/>
      <c r="DQ22" s="579"/>
      <c r="DR22" s="579"/>
      <c r="DS22" s="579"/>
      <c r="DT22" s="579"/>
      <c r="DU22" s="579"/>
      <c r="DV22" s="579"/>
      <c r="DW22" s="579"/>
      <c r="DX22" s="579"/>
      <c r="DY22" s="579"/>
      <c r="DZ22" s="579"/>
      <c r="EA22" s="579"/>
      <c r="EB22" s="579"/>
      <c r="EC22" s="579"/>
      <c r="ED22" s="579"/>
      <c r="EE22" s="579"/>
      <c r="EF22" s="579"/>
      <c r="EG22" s="579"/>
      <c r="EH22" s="579"/>
      <c r="EI22" s="579"/>
      <c r="EJ22" s="579"/>
      <c r="EK22" s="580"/>
      <c r="EL22" s="7"/>
      <c r="EM22" s="7"/>
      <c r="EN22" s="7"/>
      <c r="EO22" s="350"/>
      <c r="EP22" s="350"/>
      <c r="EQ22" s="350"/>
      <c r="ER22" s="66"/>
      <c r="ES22" s="350"/>
      <c r="ET22" s="350"/>
      <c r="EU22" s="350"/>
      <c r="EV22" s="7"/>
      <c r="EW22" s="9"/>
    </row>
    <row r="23" spans="1:153" ht="7.5" customHeight="1">
      <c r="A23" s="8"/>
      <c r="B23" s="7"/>
      <c r="C23" s="7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588"/>
      <c r="AH23" s="588"/>
      <c r="AI23" s="588"/>
      <c r="AJ23" s="588"/>
      <c r="AK23" s="588"/>
      <c r="AL23" s="588"/>
      <c r="AM23" s="588"/>
      <c r="AN23" s="588"/>
      <c r="AO23" s="588"/>
      <c r="AP23" s="588"/>
      <c r="AQ23" s="588"/>
      <c r="AR23" s="588"/>
      <c r="AS23" s="588"/>
      <c r="AT23" s="588"/>
      <c r="AU23" s="588"/>
      <c r="AV23" s="588"/>
      <c r="AW23" s="588"/>
      <c r="AX23" s="588"/>
      <c r="AY23" s="588"/>
      <c r="AZ23" s="588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  <c r="BL23" s="588"/>
      <c r="BM23" s="588"/>
      <c r="BN23" s="588"/>
      <c r="BO23" s="588"/>
      <c r="BP23" s="588"/>
      <c r="BQ23" s="588"/>
      <c r="BR23" s="588"/>
      <c r="BS23" s="588"/>
      <c r="BT23" s="588"/>
      <c r="BU23" s="588"/>
      <c r="BV23" s="590"/>
      <c r="BW23" s="590"/>
      <c r="BX23" s="590"/>
      <c r="BY23" s="590"/>
      <c r="BZ23" s="590"/>
      <c r="CA23" s="590"/>
      <c r="CB23" s="590"/>
      <c r="CC23" s="590"/>
      <c r="CD23" s="588"/>
      <c r="CE23" s="588"/>
      <c r="CF23" s="588"/>
      <c r="CG23" s="588"/>
      <c r="CH23" s="588"/>
      <c r="CI23" s="588"/>
      <c r="CJ23" s="588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1"/>
      <c r="DI23" s="582"/>
      <c r="DJ23" s="582"/>
      <c r="DK23" s="582"/>
      <c r="DL23" s="582"/>
      <c r="DM23" s="582"/>
      <c r="DN23" s="582"/>
      <c r="DO23" s="582"/>
      <c r="DP23" s="582"/>
      <c r="DQ23" s="582"/>
      <c r="DR23" s="582"/>
      <c r="DS23" s="582"/>
      <c r="DT23" s="582"/>
      <c r="DU23" s="582"/>
      <c r="DV23" s="582"/>
      <c r="DW23" s="582"/>
      <c r="DX23" s="582"/>
      <c r="DY23" s="582"/>
      <c r="DZ23" s="582"/>
      <c r="EA23" s="582"/>
      <c r="EB23" s="582"/>
      <c r="EC23" s="582"/>
      <c r="ED23" s="582"/>
      <c r="EE23" s="582"/>
      <c r="EF23" s="582"/>
      <c r="EG23" s="582"/>
      <c r="EH23" s="582"/>
      <c r="EI23" s="582"/>
      <c r="EJ23" s="582"/>
      <c r="EK23" s="583"/>
      <c r="EL23" s="7"/>
      <c r="EM23" s="7"/>
      <c r="EN23" s="7"/>
      <c r="EO23" s="350"/>
      <c r="EP23" s="350"/>
      <c r="EQ23" s="350"/>
      <c r="ER23" s="66"/>
      <c r="ES23" s="350"/>
      <c r="ET23" s="350"/>
      <c r="EU23" s="350"/>
      <c r="EV23" s="7"/>
      <c r="EW23" s="9"/>
    </row>
    <row r="24" spans="1:153" ht="7.5" customHeight="1">
      <c r="A24" s="8"/>
      <c r="B24" s="7"/>
      <c r="C24" s="7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588"/>
      <c r="X24" s="588"/>
      <c r="Y24" s="588"/>
      <c r="Z24" s="588"/>
      <c r="AA24" s="588"/>
      <c r="AB24" s="588"/>
      <c r="AC24" s="588"/>
      <c r="AD24" s="588"/>
      <c r="AE24" s="588"/>
      <c r="AF24" s="588"/>
      <c r="AG24" s="588"/>
      <c r="AH24" s="588"/>
      <c r="AI24" s="588"/>
      <c r="AJ24" s="588"/>
      <c r="AK24" s="588"/>
      <c r="AL24" s="588"/>
      <c r="AM24" s="588"/>
      <c r="AN24" s="588"/>
      <c r="AO24" s="588"/>
      <c r="AP24" s="588"/>
      <c r="AQ24" s="588"/>
      <c r="AR24" s="588"/>
      <c r="AS24" s="588"/>
      <c r="AT24" s="588"/>
      <c r="AU24" s="588"/>
      <c r="AV24" s="588"/>
      <c r="AW24" s="588"/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90"/>
      <c r="BW24" s="590"/>
      <c r="BX24" s="590"/>
      <c r="BY24" s="590"/>
      <c r="BZ24" s="590"/>
      <c r="CA24" s="590"/>
      <c r="CB24" s="590"/>
      <c r="CC24" s="590"/>
      <c r="CD24" s="588"/>
      <c r="CE24" s="588"/>
      <c r="CF24" s="588"/>
      <c r="CG24" s="588"/>
      <c r="CH24" s="588"/>
      <c r="CI24" s="588"/>
      <c r="CJ24" s="588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4"/>
      <c r="DI24" s="585"/>
      <c r="DJ24" s="585"/>
      <c r="DK24" s="585"/>
      <c r="DL24" s="585"/>
      <c r="DM24" s="585"/>
      <c r="DN24" s="585"/>
      <c r="DO24" s="585"/>
      <c r="DP24" s="585"/>
      <c r="DQ24" s="585"/>
      <c r="DR24" s="585"/>
      <c r="DS24" s="585"/>
      <c r="DT24" s="585"/>
      <c r="DU24" s="585"/>
      <c r="DV24" s="585"/>
      <c r="DW24" s="585"/>
      <c r="DX24" s="585"/>
      <c r="DY24" s="585"/>
      <c r="DZ24" s="585"/>
      <c r="EA24" s="585"/>
      <c r="EB24" s="585"/>
      <c r="EC24" s="585"/>
      <c r="ED24" s="585"/>
      <c r="EE24" s="585"/>
      <c r="EF24" s="585"/>
      <c r="EG24" s="585"/>
      <c r="EH24" s="585"/>
      <c r="EI24" s="585"/>
      <c r="EJ24" s="585"/>
      <c r="EK24" s="586"/>
      <c r="EL24" s="7"/>
      <c r="EM24" s="7"/>
      <c r="EN24" s="7"/>
      <c r="EO24" s="351"/>
      <c r="EP24" s="351"/>
      <c r="EQ24" s="351"/>
      <c r="ER24" s="66"/>
      <c r="ES24" s="351"/>
      <c r="ET24" s="351"/>
      <c r="EU24" s="351"/>
      <c r="EV24" s="7"/>
      <c r="EW24" s="9"/>
    </row>
    <row r="25" spans="1:153" ht="9" customHeight="1">
      <c r="A25" s="8"/>
      <c r="B25" s="7"/>
      <c r="C25" s="7"/>
      <c r="D25" s="280">
        <v>1</v>
      </c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>
        <v>2</v>
      </c>
      <c r="BW25" s="280"/>
      <c r="BX25" s="280"/>
      <c r="BY25" s="280"/>
      <c r="BZ25" s="280"/>
      <c r="CA25" s="280"/>
      <c r="CB25" s="280"/>
      <c r="CC25" s="280"/>
      <c r="CD25" s="280">
        <v>3</v>
      </c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>
        <v>4</v>
      </c>
      <c r="DI25" s="280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80"/>
      <c r="DU25" s="280"/>
      <c r="DV25" s="280"/>
      <c r="DW25" s="280"/>
      <c r="DX25" s="280"/>
      <c r="DY25" s="280"/>
      <c r="DZ25" s="280"/>
      <c r="EA25" s="280"/>
      <c r="EB25" s="280"/>
      <c r="EC25" s="280"/>
      <c r="ED25" s="280"/>
      <c r="EE25" s="280"/>
      <c r="EF25" s="280"/>
      <c r="EG25" s="280"/>
      <c r="EH25" s="280"/>
      <c r="EI25" s="280"/>
      <c r="EJ25" s="280"/>
      <c r="EK25" s="280"/>
      <c r="EL25" s="7"/>
      <c r="EM25" s="7"/>
      <c r="EN25" s="7"/>
      <c r="EO25" s="284">
        <f>Лист1!$AM$5</f>
        <v>0</v>
      </c>
      <c r="EP25" s="285"/>
      <c r="EQ25" s="286"/>
      <c r="ER25" s="65"/>
      <c r="ES25" s="284" t="str">
        <f>Лист1!$AM$2</f>
        <v>0</v>
      </c>
      <c r="ET25" s="285"/>
      <c r="EU25" s="286"/>
      <c r="EV25" s="7"/>
      <c r="EW25" s="9"/>
    </row>
    <row r="26" spans="1:153" ht="7.5" customHeight="1">
      <c r="A26" s="8"/>
      <c r="B26" s="7"/>
      <c r="C26" s="7"/>
      <c r="D26" s="568" t="s">
        <v>187</v>
      </c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68"/>
      <c r="AK26" s="568"/>
      <c r="AL26" s="568"/>
      <c r="AM26" s="568"/>
      <c r="AN26" s="568"/>
      <c r="AO26" s="568"/>
      <c r="AP26" s="568"/>
      <c r="AQ26" s="568"/>
      <c r="AR26" s="568"/>
      <c r="AS26" s="568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8"/>
      <c r="BE26" s="568"/>
      <c r="BF26" s="568"/>
      <c r="BG26" s="568"/>
      <c r="BH26" s="568"/>
      <c r="BI26" s="568"/>
      <c r="BJ26" s="568"/>
      <c r="BK26" s="568"/>
      <c r="BL26" s="568"/>
      <c r="BM26" s="568"/>
      <c r="BN26" s="568"/>
      <c r="BO26" s="568"/>
      <c r="BP26" s="568"/>
      <c r="BQ26" s="568"/>
      <c r="BR26" s="568"/>
      <c r="BS26" s="568"/>
      <c r="BT26" s="568"/>
      <c r="BU26" s="568"/>
      <c r="BV26" s="567" t="s">
        <v>48</v>
      </c>
      <c r="BW26" s="567"/>
      <c r="BX26" s="567"/>
      <c r="BY26" s="567"/>
      <c r="BZ26" s="567"/>
      <c r="CA26" s="567"/>
      <c r="CB26" s="567"/>
      <c r="CC26" s="567"/>
      <c r="CD26" s="299" t="s">
        <v>259</v>
      </c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299" t="s">
        <v>259</v>
      </c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0"/>
      <c r="DZ26" s="300"/>
      <c r="EA26" s="300"/>
      <c r="EB26" s="300"/>
      <c r="EC26" s="300"/>
      <c r="ED26" s="300"/>
      <c r="EE26" s="300"/>
      <c r="EF26" s="300"/>
      <c r="EG26" s="300"/>
      <c r="EH26" s="300"/>
      <c r="EI26" s="300"/>
      <c r="EJ26" s="300"/>
      <c r="EK26" s="300"/>
      <c r="EL26" s="7"/>
      <c r="EM26" s="7"/>
      <c r="EN26" s="7"/>
      <c r="EO26" s="287"/>
      <c r="EP26" s="288"/>
      <c r="EQ26" s="289"/>
      <c r="ER26" s="65"/>
      <c r="ES26" s="287"/>
      <c r="ET26" s="288"/>
      <c r="EU26" s="289"/>
      <c r="EV26" s="7"/>
      <c r="EW26" s="9"/>
    </row>
    <row r="27" spans="1:153" ht="7.5" customHeight="1">
      <c r="A27" s="8"/>
      <c r="B27" s="7"/>
      <c r="C27" s="7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8"/>
      <c r="AJ27" s="568"/>
      <c r="AK27" s="568"/>
      <c r="AL27" s="568"/>
      <c r="AM27" s="568"/>
      <c r="AN27" s="568"/>
      <c r="AO27" s="568"/>
      <c r="AP27" s="568"/>
      <c r="AQ27" s="568"/>
      <c r="AR27" s="568"/>
      <c r="AS27" s="568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8"/>
      <c r="BE27" s="568"/>
      <c r="BF27" s="568"/>
      <c r="BG27" s="568"/>
      <c r="BH27" s="568"/>
      <c r="BI27" s="568"/>
      <c r="BJ27" s="568"/>
      <c r="BK27" s="568"/>
      <c r="BL27" s="568"/>
      <c r="BM27" s="568"/>
      <c r="BN27" s="568"/>
      <c r="BO27" s="568"/>
      <c r="BP27" s="568"/>
      <c r="BQ27" s="568"/>
      <c r="BR27" s="568"/>
      <c r="BS27" s="568"/>
      <c r="BT27" s="568"/>
      <c r="BU27" s="568"/>
      <c r="BV27" s="567"/>
      <c r="BW27" s="567"/>
      <c r="BX27" s="567"/>
      <c r="BY27" s="567"/>
      <c r="BZ27" s="567"/>
      <c r="CA27" s="567"/>
      <c r="CB27" s="567"/>
      <c r="CC27" s="567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0"/>
      <c r="DX27" s="300"/>
      <c r="DY27" s="300"/>
      <c r="DZ27" s="300"/>
      <c r="EA27" s="300"/>
      <c r="EB27" s="300"/>
      <c r="EC27" s="300"/>
      <c r="ED27" s="300"/>
      <c r="EE27" s="300"/>
      <c r="EF27" s="300"/>
      <c r="EG27" s="300"/>
      <c r="EH27" s="300"/>
      <c r="EI27" s="300"/>
      <c r="EJ27" s="300"/>
      <c r="EK27" s="300"/>
      <c r="EL27" s="7"/>
      <c r="EM27" s="7"/>
      <c r="EN27" s="7"/>
      <c r="EO27" s="284">
        <f>Лист1!$AP$5</f>
        <v>0</v>
      </c>
      <c r="EP27" s="285"/>
      <c r="EQ27" s="286"/>
      <c r="ER27" s="65"/>
      <c r="ES27" s="284" t="str">
        <f>Лист1!$AP$2</f>
        <v>0</v>
      </c>
      <c r="ET27" s="285"/>
      <c r="EU27" s="286"/>
      <c r="EV27" s="7"/>
      <c r="EW27" s="9"/>
    </row>
    <row r="28" spans="1:153" ht="7.5" customHeight="1">
      <c r="A28" s="8"/>
      <c r="B28" s="7"/>
      <c r="C28" s="7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568"/>
      <c r="AJ28" s="568"/>
      <c r="AK28" s="568"/>
      <c r="AL28" s="568"/>
      <c r="AM28" s="568"/>
      <c r="AN28" s="568"/>
      <c r="AO28" s="568"/>
      <c r="AP28" s="568"/>
      <c r="AQ28" s="568"/>
      <c r="AR28" s="568"/>
      <c r="AS28" s="568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8"/>
      <c r="BE28" s="568"/>
      <c r="BF28" s="568"/>
      <c r="BG28" s="568"/>
      <c r="BH28" s="568"/>
      <c r="BI28" s="568"/>
      <c r="BJ28" s="568"/>
      <c r="BK28" s="568"/>
      <c r="BL28" s="568"/>
      <c r="BM28" s="568"/>
      <c r="BN28" s="568"/>
      <c r="BO28" s="568"/>
      <c r="BP28" s="568"/>
      <c r="BQ28" s="568"/>
      <c r="BR28" s="568"/>
      <c r="BS28" s="568"/>
      <c r="BT28" s="568"/>
      <c r="BU28" s="568"/>
      <c r="BV28" s="567"/>
      <c r="BW28" s="567"/>
      <c r="BX28" s="567"/>
      <c r="BY28" s="567"/>
      <c r="BZ28" s="567"/>
      <c r="CA28" s="567"/>
      <c r="CB28" s="567"/>
      <c r="CC28" s="567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7"/>
      <c r="EM28" s="7"/>
      <c r="EN28" s="7"/>
      <c r="EO28" s="287"/>
      <c r="EP28" s="288"/>
      <c r="EQ28" s="289"/>
      <c r="ER28" s="65"/>
      <c r="ES28" s="287"/>
      <c r="ET28" s="288"/>
      <c r="EU28" s="289"/>
      <c r="EV28" s="7"/>
      <c r="EW28" s="9"/>
    </row>
    <row r="29" spans="1:153" ht="7.5" customHeight="1">
      <c r="A29" s="8"/>
      <c r="B29" s="7"/>
      <c r="C29" s="7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568"/>
      <c r="AI29" s="568"/>
      <c r="AJ29" s="568"/>
      <c r="AK29" s="568"/>
      <c r="AL29" s="568"/>
      <c r="AM29" s="568"/>
      <c r="AN29" s="568"/>
      <c r="AO29" s="568"/>
      <c r="AP29" s="568"/>
      <c r="AQ29" s="568"/>
      <c r="AR29" s="568"/>
      <c r="AS29" s="568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8"/>
      <c r="BE29" s="568"/>
      <c r="BF29" s="568"/>
      <c r="BG29" s="568"/>
      <c r="BH29" s="568"/>
      <c r="BI29" s="568"/>
      <c r="BJ29" s="568"/>
      <c r="BK29" s="568"/>
      <c r="BL29" s="568"/>
      <c r="BM29" s="568"/>
      <c r="BN29" s="568"/>
      <c r="BO29" s="568"/>
      <c r="BP29" s="568"/>
      <c r="BQ29" s="568"/>
      <c r="BR29" s="568"/>
      <c r="BS29" s="568"/>
      <c r="BT29" s="568"/>
      <c r="BU29" s="568"/>
      <c r="BV29" s="567"/>
      <c r="BW29" s="567"/>
      <c r="BX29" s="567"/>
      <c r="BY29" s="567"/>
      <c r="BZ29" s="567"/>
      <c r="CA29" s="567"/>
      <c r="CB29" s="567"/>
      <c r="CC29" s="567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  <c r="DR29" s="300"/>
      <c r="DS29" s="300"/>
      <c r="DT29" s="300"/>
      <c r="DU29" s="300"/>
      <c r="DV29" s="300"/>
      <c r="DW29" s="300"/>
      <c r="DX29" s="300"/>
      <c r="DY29" s="300"/>
      <c r="DZ29" s="300"/>
      <c r="EA29" s="300"/>
      <c r="EB29" s="300"/>
      <c r="EC29" s="300"/>
      <c r="ED29" s="300"/>
      <c r="EE29" s="300"/>
      <c r="EF29" s="300"/>
      <c r="EG29" s="300"/>
      <c r="EH29" s="300"/>
      <c r="EI29" s="300"/>
      <c r="EJ29" s="300"/>
      <c r="EK29" s="300"/>
      <c r="EL29" s="7"/>
      <c r="EM29" s="7"/>
      <c r="EN29" s="7"/>
      <c r="EO29" s="284">
        <f>Лист1!$AS$5</f>
        <v>0</v>
      </c>
      <c r="EP29" s="285"/>
      <c r="EQ29" s="286"/>
      <c r="ER29" s="65"/>
      <c r="ES29" s="284">
        <f>Лист1!$AS$2</f>
        <v>0</v>
      </c>
      <c r="ET29" s="285"/>
      <c r="EU29" s="286"/>
      <c r="EV29" s="7"/>
      <c r="EW29" s="9"/>
    </row>
    <row r="30" spans="1:153" ht="7.5" customHeight="1">
      <c r="A30" s="8"/>
      <c r="B30" s="7"/>
      <c r="C30" s="7"/>
      <c r="D30" s="569" t="s">
        <v>188</v>
      </c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  <c r="BI30" s="569"/>
      <c r="BJ30" s="569"/>
      <c r="BK30" s="569"/>
      <c r="BL30" s="569"/>
      <c r="BM30" s="569"/>
      <c r="BN30" s="569"/>
      <c r="BO30" s="569"/>
      <c r="BP30" s="569"/>
      <c r="BQ30" s="569"/>
      <c r="BR30" s="569"/>
      <c r="BS30" s="569"/>
      <c r="BT30" s="569"/>
      <c r="BU30" s="569"/>
      <c r="BV30" s="567" t="s">
        <v>100</v>
      </c>
      <c r="BW30" s="567"/>
      <c r="BX30" s="567"/>
      <c r="BY30" s="567"/>
      <c r="BZ30" s="567"/>
      <c r="CA30" s="567"/>
      <c r="CB30" s="567"/>
      <c r="CC30" s="567"/>
      <c r="CD30" s="299" t="s">
        <v>259</v>
      </c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299" t="s">
        <v>259</v>
      </c>
      <c r="DI30" s="300"/>
      <c r="DJ30" s="300"/>
      <c r="DK30" s="300"/>
      <c r="DL30" s="300"/>
      <c r="DM30" s="300"/>
      <c r="DN30" s="300"/>
      <c r="DO30" s="300"/>
      <c r="DP30" s="300"/>
      <c r="DQ30" s="300"/>
      <c r="DR30" s="300"/>
      <c r="DS30" s="300"/>
      <c r="DT30" s="300"/>
      <c r="DU30" s="300"/>
      <c r="DV30" s="300"/>
      <c r="DW30" s="300"/>
      <c r="DX30" s="300"/>
      <c r="DY30" s="300"/>
      <c r="DZ30" s="300"/>
      <c r="EA30" s="300"/>
      <c r="EB30" s="300"/>
      <c r="EC30" s="300"/>
      <c r="ED30" s="300"/>
      <c r="EE30" s="300"/>
      <c r="EF30" s="300"/>
      <c r="EG30" s="300"/>
      <c r="EH30" s="300"/>
      <c r="EI30" s="300"/>
      <c r="EJ30" s="300"/>
      <c r="EK30" s="300"/>
      <c r="EL30" s="7"/>
      <c r="EM30" s="7"/>
      <c r="EN30" s="7"/>
      <c r="EO30" s="287"/>
      <c r="EP30" s="288"/>
      <c r="EQ30" s="289"/>
      <c r="ER30" s="65"/>
      <c r="ES30" s="287"/>
      <c r="ET30" s="288"/>
      <c r="EU30" s="289"/>
      <c r="EV30" s="7"/>
      <c r="EW30" s="9"/>
    </row>
    <row r="31" spans="1:153" ht="7.5" customHeight="1">
      <c r="A31" s="8"/>
      <c r="B31" s="7"/>
      <c r="C31" s="7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69"/>
      <c r="AN31" s="569"/>
      <c r="AO31" s="569"/>
      <c r="AP31" s="569"/>
      <c r="AQ31" s="569"/>
      <c r="AR31" s="569"/>
      <c r="AS31" s="569"/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69"/>
      <c r="BE31" s="569"/>
      <c r="BF31" s="569"/>
      <c r="BG31" s="569"/>
      <c r="BH31" s="569"/>
      <c r="BI31" s="569"/>
      <c r="BJ31" s="569"/>
      <c r="BK31" s="569"/>
      <c r="BL31" s="569"/>
      <c r="BM31" s="569"/>
      <c r="BN31" s="569"/>
      <c r="BO31" s="569"/>
      <c r="BP31" s="569"/>
      <c r="BQ31" s="569"/>
      <c r="BR31" s="569"/>
      <c r="BS31" s="569"/>
      <c r="BT31" s="569"/>
      <c r="BU31" s="569"/>
      <c r="BV31" s="567"/>
      <c r="BW31" s="567"/>
      <c r="BX31" s="567"/>
      <c r="BY31" s="567"/>
      <c r="BZ31" s="567"/>
      <c r="CA31" s="567"/>
      <c r="CB31" s="567"/>
      <c r="CC31" s="567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0"/>
      <c r="DY31" s="300"/>
      <c r="DZ31" s="300"/>
      <c r="EA31" s="300"/>
      <c r="EB31" s="300"/>
      <c r="EC31" s="300"/>
      <c r="ED31" s="300"/>
      <c r="EE31" s="300"/>
      <c r="EF31" s="300"/>
      <c r="EG31" s="300"/>
      <c r="EH31" s="300"/>
      <c r="EI31" s="300"/>
      <c r="EJ31" s="300"/>
      <c r="EK31" s="300"/>
      <c r="EL31" s="7"/>
      <c r="EM31" s="7"/>
      <c r="EN31" s="7"/>
      <c r="EO31" s="284">
        <f>Лист1!$AV$5</f>
        <v>0</v>
      </c>
      <c r="EP31" s="285"/>
      <c r="EQ31" s="286"/>
      <c r="ER31" s="65"/>
      <c r="ES31" s="284">
        <f>Лист1!$AV$2</f>
        <v>0</v>
      </c>
      <c r="ET31" s="285"/>
      <c r="EU31" s="286"/>
      <c r="EV31" s="7"/>
      <c r="EW31" s="9"/>
    </row>
    <row r="32" spans="1:153" ht="7.5" customHeight="1">
      <c r="A32" s="8"/>
      <c r="B32" s="7"/>
      <c r="C32" s="7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69"/>
      <c r="BH32" s="569"/>
      <c r="BI32" s="569"/>
      <c r="BJ32" s="569"/>
      <c r="BK32" s="569"/>
      <c r="BL32" s="569"/>
      <c r="BM32" s="569"/>
      <c r="BN32" s="569"/>
      <c r="BO32" s="569"/>
      <c r="BP32" s="569"/>
      <c r="BQ32" s="569"/>
      <c r="BR32" s="569"/>
      <c r="BS32" s="569"/>
      <c r="BT32" s="569"/>
      <c r="BU32" s="569"/>
      <c r="BV32" s="567"/>
      <c r="BW32" s="567"/>
      <c r="BX32" s="567"/>
      <c r="BY32" s="567"/>
      <c r="BZ32" s="567"/>
      <c r="CA32" s="567"/>
      <c r="CB32" s="567"/>
      <c r="CC32" s="567"/>
      <c r="CD32" s="300"/>
      <c r="CE32" s="300"/>
      <c r="CF32" s="300"/>
      <c r="CG32" s="300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0"/>
      <c r="DS32" s="300"/>
      <c r="DT32" s="300"/>
      <c r="DU32" s="300"/>
      <c r="DV32" s="300"/>
      <c r="DW32" s="300"/>
      <c r="DX32" s="300"/>
      <c r="DY32" s="300"/>
      <c r="DZ32" s="300"/>
      <c r="EA32" s="300"/>
      <c r="EB32" s="300"/>
      <c r="EC32" s="300"/>
      <c r="ED32" s="300"/>
      <c r="EE32" s="300"/>
      <c r="EF32" s="300"/>
      <c r="EG32" s="300"/>
      <c r="EH32" s="300"/>
      <c r="EI32" s="300"/>
      <c r="EJ32" s="300"/>
      <c r="EK32" s="300"/>
      <c r="EL32" s="7"/>
      <c r="EM32" s="7"/>
      <c r="EN32" s="7"/>
      <c r="EO32" s="287"/>
      <c r="EP32" s="288"/>
      <c r="EQ32" s="289"/>
      <c r="ER32" s="65"/>
      <c r="ES32" s="287"/>
      <c r="ET32" s="288"/>
      <c r="EU32" s="289"/>
      <c r="EV32" s="7"/>
      <c r="EW32" s="9"/>
    </row>
    <row r="33" spans="1:153" ht="7.5" customHeight="1">
      <c r="A33" s="8"/>
      <c r="B33" s="7"/>
      <c r="C33" s="7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569"/>
      <c r="AN33" s="569"/>
      <c r="AO33" s="569"/>
      <c r="AP33" s="569"/>
      <c r="AQ33" s="569"/>
      <c r="AR33" s="569"/>
      <c r="AS33" s="569"/>
      <c r="AT33" s="569"/>
      <c r="AU33" s="569"/>
      <c r="AV33" s="569"/>
      <c r="AW33" s="569"/>
      <c r="AX33" s="569"/>
      <c r="AY33" s="569"/>
      <c r="AZ33" s="569"/>
      <c r="BA33" s="569"/>
      <c r="BB33" s="569"/>
      <c r="BC33" s="569"/>
      <c r="BD33" s="569"/>
      <c r="BE33" s="569"/>
      <c r="BF33" s="569"/>
      <c r="BG33" s="569"/>
      <c r="BH33" s="569"/>
      <c r="BI33" s="569"/>
      <c r="BJ33" s="569"/>
      <c r="BK33" s="569"/>
      <c r="BL33" s="569"/>
      <c r="BM33" s="569"/>
      <c r="BN33" s="569"/>
      <c r="BO33" s="569"/>
      <c r="BP33" s="569"/>
      <c r="BQ33" s="569"/>
      <c r="BR33" s="569"/>
      <c r="BS33" s="569"/>
      <c r="BT33" s="569"/>
      <c r="BU33" s="569"/>
      <c r="BV33" s="567"/>
      <c r="BW33" s="567"/>
      <c r="BX33" s="567"/>
      <c r="BY33" s="567"/>
      <c r="BZ33" s="567"/>
      <c r="CA33" s="567"/>
      <c r="CB33" s="567"/>
      <c r="CC33" s="567"/>
      <c r="CD33" s="300"/>
      <c r="CE33" s="300"/>
      <c r="CF33" s="300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0"/>
      <c r="EE33" s="300"/>
      <c r="EF33" s="300"/>
      <c r="EG33" s="300"/>
      <c r="EH33" s="300"/>
      <c r="EI33" s="300"/>
      <c r="EJ33" s="300"/>
      <c r="EK33" s="300"/>
      <c r="EL33" s="7"/>
      <c r="EM33" s="7"/>
      <c r="EN33" s="7"/>
      <c r="EO33" s="284">
        <f>Лист1!$AY$5</f>
        <v>0</v>
      </c>
      <c r="EP33" s="285"/>
      <c r="EQ33" s="286"/>
      <c r="ER33" s="65"/>
      <c r="ES33" s="284">
        <f>Лист1!$AY$2</f>
        <v>0</v>
      </c>
      <c r="ET33" s="285"/>
      <c r="EU33" s="286"/>
      <c r="EV33" s="7"/>
      <c r="EW33" s="9"/>
    </row>
    <row r="34" spans="1:153" ht="7.5" customHeight="1">
      <c r="A34" s="8"/>
      <c r="B34" s="7"/>
      <c r="C34" s="7"/>
      <c r="D34" s="568" t="s">
        <v>245</v>
      </c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568"/>
      <c r="AM34" s="568"/>
      <c r="AN34" s="568"/>
      <c r="AO34" s="568"/>
      <c r="AP34" s="568"/>
      <c r="AQ34" s="568"/>
      <c r="AR34" s="568"/>
      <c r="AS34" s="568"/>
      <c r="AT34" s="568"/>
      <c r="AU34" s="568"/>
      <c r="AV34" s="568"/>
      <c r="AW34" s="568"/>
      <c r="AX34" s="568"/>
      <c r="AY34" s="568"/>
      <c r="AZ34" s="568"/>
      <c r="BA34" s="568"/>
      <c r="BB34" s="568"/>
      <c r="BC34" s="568"/>
      <c r="BD34" s="568"/>
      <c r="BE34" s="568"/>
      <c r="BF34" s="568"/>
      <c r="BG34" s="568"/>
      <c r="BH34" s="568"/>
      <c r="BI34" s="568"/>
      <c r="BJ34" s="568"/>
      <c r="BK34" s="568"/>
      <c r="BL34" s="568"/>
      <c r="BM34" s="568"/>
      <c r="BN34" s="568"/>
      <c r="BO34" s="568"/>
      <c r="BP34" s="568"/>
      <c r="BQ34" s="568"/>
      <c r="BR34" s="568"/>
      <c r="BS34" s="568"/>
      <c r="BT34" s="568"/>
      <c r="BU34" s="568"/>
      <c r="BV34" s="567" t="s">
        <v>49</v>
      </c>
      <c r="BW34" s="567"/>
      <c r="BX34" s="567"/>
      <c r="BY34" s="567"/>
      <c r="BZ34" s="567"/>
      <c r="CA34" s="567"/>
      <c r="CB34" s="567"/>
      <c r="CC34" s="567"/>
      <c r="CD34" s="291">
        <f>SUM(CD44)+SUM(CD54)</f>
        <v>0</v>
      </c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1">
        <f>SUM(DH44)+SUM(DH54)</f>
        <v>0</v>
      </c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7"/>
      <c r="EM34" s="7"/>
      <c r="EN34" s="7"/>
      <c r="EO34" s="287"/>
      <c r="EP34" s="288"/>
      <c r="EQ34" s="289"/>
      <c r="ER34" s="65"/>
      <c r="ES34" s="287"/>
      <c r="ET34" s="288"/>
      <c r="EU34" s="289"/>
      <c r="EV34" s="7"/>
      <c r="EW34" s="9"/>
    </row>
    <row r="35" spans="1:153" ht="7.5" customHeight="1">
      <c r="A35" s="8"/>
      <c r="B35" s="7"/>
      <c r="C35" s="7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8"/>
      <c r="AJ35" s="568"/>
      <c r="AK35" s="568"/>
      <c r="AL35" s="568"/>
      <c r="AM35" s="568"/>
      <c r="AN35" s="568"/>
      <c r="AO35" s="568"/>
      <c r="AP35" s="568"/>
      <c r="AQ35" s="568"/>
      <c r="AR35" s="568"/>
      <c r="AS35" s="568"/>
      <c r="AT35" s="568"/>
      <c r="AU35" s="568"/>
      <c r="AV35" s="568"/>
      <c r="AW35" s="568"/>
      <c r="AX35" s="568"/>
      <c r="AY35" s="568"/>
      <c r="AZ35" s="568"/>
      <c r="BA35" s="568"/>
      <c r="BB35" s="568"/>
      <c r="BC35" s="568"/>
      <c r="BD35" s="568"/>
      <c r="BE35" s="568"/>
      <c r="BF35" s="568"/>
      <c r="BG35" s="568"/>
      <c r="BH35" s="568"/>
      <c r="BI35" s="568"/>
      <c r="BJ35" s="568"/>
      <c r="BK35" s="568"/>
      <c r="BL35" s="568"/>
      <c r="BM35" s="568"/>
      <c r="BN35" s="568"/>
      <c r="BO35" s="568"/>
      <c r="BP35" s="568"/>
      <c r="BQ35" s="568"/>
      <c r="BR35" s="568"/>
      <c r="BS35" s="568"/>
      <c r="BT35" s="568"/>
      <c r="BU35" s="568"/>
      <c r="BV35" s="567"/>
      <c r="BW35" s="567"/>
      <c r="BX35" s="567"/>
      <c r="BY35" s="567"/>
      <c r="BZ35" s="567"/>
      <c r="CA35" s="567"/>
      <c r="CB35" s="567"/>
      <c r="CC35" s="567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7"/>
      <c r="EM35" s="7"/>
      <c r="EN35" s="7"/>
      <c r="EO35" s="284">
        <f>Лист1!$BB$5</f>
        <v>0</v>
      </c>
      <c r="EP35" s="285"/>
      <c r="EQ35" s="286"/>
      <c r="ER35" s="65"/>
      <c r="ES35" s="284">
        <f>Лист1!$BB$2</f>
        <v>0</v>
      </c>
      <c r="ET35" s="285"/>
      <c r="EU35" s="286"/>
      <c r="EV35" s="7"/>
      <c r="EW35" s="9"/>
    </row>
    <row r="36" spans="1:153" ht="7.5" customHeight="1">
      <c r="A36" s="8"/>
      <c r="B36" s="7"/>
      <c r="C36" s="7"/>
      <c r="D36" s="568"/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8"/>
      <c r="Q36" s="568"/>
      <c r="R36" s="568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  <c r="AF36" s="568"/>
      <c r="AG36" s="568"/>
      <c r="AH36" s="568"/>
      <c r="AI36" s="568"/>
      <c r="AJ36" s="568"/>
      <c r="AK36" s="568"/>
      <c r="AL36" s="568"/>
      <c r="AM36" s="568"/>
      <c r="AN36" s="568"/>
      <c r="AO36" s="568"/>
      <c r="AP36" s="568"/>
      <c r="AQ36" s="568"/>
      <c r="AR36" s="568"/>
      <c r="AS36" s="568"/>
      <c r="AT36" s="568"/>
      <c r="AU36" s="568"/>
      <c r="AV36" s="568"/>
      <c r="AW36" s="568"/>
      <c r="AX36" s="568"/>
      <c r="AY36" s="568"/>
      <c r="AZ36" s="568"/>
      <c r="BA36" s="568"/>
      <c r="BB36" s="568"/>
      <c r="BC36" s="568"/>
      <c r="BD36" s="568"/>
      <c r="BE36" s="568"/>
      <c r="BF36" s="568"/>
      <c r="BG36" s="568"/>
      <c r="BH36" s="568"/>
      <c r="BI36" s="568"/>
      <c r="BJ36" s="568"/>
      <c r="BK36" s="568"/>
      <c r="BL36" s="568"/>
      <c r="BM36" s="568"/>
      <c r="BN36" s="568"/>
      <c r="BO36" s="568"/>
      <c r="BP36" s="568"/>
      <c r="BQ36" s="568"/>
      <c r="BR36" s="568"/>
      <c r="BS36" s="568"/>
      <c r="BT36" s="568"/>
      <c r="BU36" s="568"/>
      <c r="BV36" s="567"/>
      <c r="BW36" s="567"/>
      <c r="BX36" s="567"/>
      <c r="BY36" s="567"/>
      <c r="BZ36" s="567"/>
      <c r="CA36" s="567"/>
      <c r="CB36" s="567"/>
      <c r="CC36" s="567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7"/>
      <c r="EM36" s="7"/>
      <c r="EN36" s="7"/>
      <c r="EO36" s="287"/>
      <c r="EP36" s="288"/>
      <c r="EQ36" s="289"/>
      <c r="ER36" s="65"/>
      <c r="ES36" s="287"/>
      <c r="ET36" s="288"/>
      <c r="EU36" s="289"/>
      <c r="EV36" s="7"/>
      <c r="EW36" s="9"/>
    </row>
    <row r="37" spans="1:153" ht="7.5" customHeight="1">
      <c r="A37" s="8"/>
      <c r="B37" s="7"/>
      <c r="C37" s="7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568"/>
      <c r="AM37" s="568"/>
      <c r="AN37" s="568"/>
      <c r="AO37" s="568"/>
      <c r="AP37" s="568"/>
      <c r="AQ37" s="568"/>
      <c r="AR37" s="568"/>
      <c r="AS37" s="568"/>
      <c r="AT37" s="568"/>
      <c r="AU37" s="568"/>
      <c r="AV37" s="568"/>
      <c r="AW37" s="568"/>
      <c r="AX37" s="568"/>
      <c r="AY37" s="568"/>
      <c r="AZ37" s="568"/>
      <c r="BA37" s="568"/>
      <c r="BB37" s="568"/>
      <c r="BC37" s="568"/>
      <c r="BD37" s="568"/>
      <c r="BE37" s="568"/>
      <c r="BF37" s="568"/>
      <c r="BG37" s="568"/>
      <c r="BH37" s="568"/>
      <c r="BI37" s="568"/>
      <c r="BJ37" s="568"/>
      <c r="BK37" s="568"/>
      <c r="BL37" s="568"/>
      <c r="BM37" s="568"/>
      <c r="BN37" s="568"/>
      <c r="BO37" s="568"/>
      <c r="BP37" s="568"/>
      <c r="BQ37" s="568"/>
      <c r="BR37" s="568"/>
      <c r="BS37" s="568"/>
      <c r="BT37" s="568"/>
      <c r="BU37" s="568"/>
      <c r="BV37" s="567"/>
      <c r="BW37" s="567"/>
      <c r="BX37" s="567"/>
      <c r="BY37" s="567"/>
      <c r="BZ37" s="567"/>
      <c r="CA37" s="567"/>
      <c r="CB37" s="567"/>
      <c r="CC37" s="567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7"/>
      <c r="EM37" s="7"/>
      <c r="EN37" s="7"/>
      <c r="EO37" s="284">
        <f>Лист1!$BE$5</f>
        <v>0</v>
      </c>
      <c r="EP37" s="285"/>
      <c r="EQ37" s="286"/>
      <c r="ER37" s="65"/>
      <c r="ES37" s="284">
        <f>Лист1!$BE$2</f>
        <v>0</v>
      </c>
      <c r="ET37" s="285"/>
      <c r="EU37" s="286"/>
      <c r="EV37" s="7"/>
      <c r="EW37" s="9"/>
    </row>
    <row r="38" spans="1:153" ht="7.5" customHeight="1">
      <c r="A38" s="8"/>
      <c r="B38" s="7"/>
      <c r="C38" s="7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8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568"/>
      <c r="AK38" s="568"/>
      <c r="AL38" s="568"/>
      <c r="AM38" s="568"/>
      <c r="AN38" s="568"/>
      <c r="AO38" s="568"/>
      <c r="AP38" s="568"/>
      <c r="AQ38" s="568"/>
      <c r="AR38" s="568"/>
      <c r="AS38" s="568"/>
      <c r="AT38" s="568"/>
      <c r="AU38" s="568"/>
      <c r="AV38" s="568"/>
      <c r="AW38" s="568"/>
      <c r="AX38" s="568"/>
      <c r="AY38" s="568"/>
      <c r="AZ38" s="568"/>
      <c r="BA38" s="568"/>
      <c r="BB38" s="568"/>
      <c r="BC38" s="568"/>
      <c r="BD38" s="568"/>
      <c r="BE38" s="568"/>
      <c r="BF38" s="568"/>
      <c r="BG38" s="568"/>
      <c r="BH38" s="568"/>
      <c r="BI38" s="568"/>
      <c r="BJ38" s="568"/>
      <c r="BK38" s="568"/>
      <c r="BL38" s="568"/>
      <c r="BM38" s="568"/>
      <c r="BN38" s="568"/>
      <c r="BO38" s="568"/>
      <c r="BP38" s="568"/>
      <c r="BQ38" s="568"/>
      <c r="BR38" s="568"/>
      <c r="BS38" s="568"/>
      <c r="BT38" s="568"/>
      <c r="BU38" s="568"/>
      <c r="BV38" s="567"/>
      <c r="BW38" s="567"/>
      <c r="BX38" s="567"/>
      <c r="BY38" s="567"/>
      <c r="BZ38" s="567"/>
      <c r="CA38" s="567"/>
      <c r="CB38" s="567"/>
      <c r="CC38" s="567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7"/>
      <c r="EM38" s="7"/>
      <c r="EN38" s="7"/>
      <c r="EO38" s="287"/>
      <c r="EP38" s="288"/>
      <c r="EQ38" s="289"/>
      <c r="ER38" s="65"/>
      <c r="ES38" s="287"/>
      <c r="ET38" s="288"/>
      <c r="EU38" s="289"/>
      <c r="EV38" s="7"/>
      <c r="EW38" s="9"/>
    </row>
    <row r="39" spans="1:153" ht="7.5" customHeight="1">
      <c r="A39" s="8"/>
      <c r="B39" s="7"/>
      <c r="C39" s="7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568"/>
      <c r="AL39" s="568"/>
      <c r="AM39" s="568"/>
      <c r="AN39" s="568"/>
      <c r="AO39" s="568"/>
      <c r="AP39" s="568"/>
      <c r="AQ39" s="568"/>
      <c r="AR39" s="568"/>
      <c r="AS39" s="568"/>
      <c r="AT39" s="568"/>
      <c r="AU39" s="568"/>
      <c r="AV39" s="568"/>
      <c r="AW39" s="568"/>
      <c r="AX39" s="568"/>
      <c r="AY39" s="568"/>
      <c r="AZ39" s="568"/>
      <c r="BA39" s="568"/>
      <c r="BB39" s="568"/>
      <c r="BC39" s="568"/>
      <c r="BD39" s="568"/>
      <c r="BE39" s="568"/>
      <c r="BF39" s="568"/>
      <c r="BG39" s="568"/>
      <c r="BH39" s="568"/>
      <c r="BI39" s="568"/>
      <c r="BJ39" s="568"/>
      <c r="BK39" s="568"/>
      <c r="BL39" s="568"/>
      <c r="BM39" s="568"/>
      <c r="BN39" s="568"/>
      <c r="BO39" s="568"/>
      <c r="BP39" s="568"/>
      <c r="BQ39" s="568"/>
      <c r="BR39" s="568"/>
      <c r="BS39" s="568"/>
      <c r="BT39" s="568"/>
      <c r="BU39" s="568"/>
      <c r="BV39" s="567"/>
      <c r="BW39" s="567"/>
      <c r="BX39" s="567"/>
      <c r="BY39" s="567"/>
      <c r="BZ39" s="567"/>
      <c r="CA39" s="567"/>
      <c r="CB39" s="567"/>
      <c r="CC39" s="567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7"/>
      <c r="EM39" s="7"/>
      <c r="EN39" s="7"/>
      <c r="EO39" s="284">
        <f>Лист1!$BH$5</f>
        <v>0</v>
      </c>
      <c r="EP39" s="285"/>
      <c r="EQ39" s="286"/>
      <c r="ER39" s="65"/>
      <c r="ES39" s="284">
        <f>Лист1!$BH$2</f>
        <v>0</v>
      </c>
      <c r="ET39" s="285"/>
      <c r="EU39" s="286"/>
      <c r="EV39" s="7"/>
      <c r="EW39" s="9"/>
    </row>
    <row r="40" spans="1:153" ht="7.5" customHeight="1">
      <c r="A40" s="8"/>
      <c r="B40" s="7"/>
      <c r="C40" s="7"/>
      <c r="D40" s="570" t="s">
        <v>189</v>
      </c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9"/>
      <c r="BT40" s="569"/>
      <c r="BU40" s="569"/>
      <c r="BV40" s="567" t="s">
        <v>97</v>
      </c>
      <c r="BW40" s="567"/>
      <c r="BX40" s="567"/>
      <c r="BY40" s="567"/>
      <c r="BZ40" s="567"/>
      <c r="CA40" s="567"/>
      <c r="CB40" s="567"/>
      <c r="CC40" s="567"/>
      <c r="CD40" s="291">
        <f>SUM(CD50)+SUM(CD60)</f>
        <v>0</v>
      </c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1">
        <f>SUM(DH50)+SUM(DH60)</f>
        <v>0</v>
      </c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7"/>
      <c r="EM40" s="7"/>
      <c r="EN40" s="7"/>
      <c r="EO40" s="287"/>
      <c r="EP40" s="288"/>
      <c r="EQ40" s="289"/>
      <c r="ER40" s="65"/>
      <c r="ES40" s="287"/>
      <c r="ET40" s="288"/>
      <c r="EU40" s="289"/>
      <c r="EV40" s="7"/>
      <c r="EW40" s="9"/>
    </row>
    <row r="41" spans="1:153" ht="7.5" customHeight="1">
      <c r="A41" s="8"/>
      <c r="B41" s="7"/>
      <c r="C41" s="7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69"/>
      <c r="AT41" s="569"/>
      <c r="AU41" s="569"/>
      <c r="AV41" s="569"/>
      <c r="AW41" s="569"/>
      <c r="AX41" s="569"/>
      <c r="AY41" s="569"/>
      <c r="AZ41" s="569"/>
      <c r="BA41" s="569"/>
      <c r="BB41" s="569"/>
      <c r="BC41" s="569"/>
      <c r="BD41" s="569"/>
      <c r="BE41" s="569"/>
      <c r="BF41" s="569"/>
      <c r="BG41" s="569"/>
      <c r="BH41" s="569"/>
      <c r="BI41" s="569"/>
      <c r="BJ41" s="569"/>
      <c r="BK41" s="569"/>
      <c r="BL41" s="569"/>
      <c r="BM41" s="569"/>
      <c r="BN41" s="569"/>
      <c r="BO41" s="569"/>
      <c r="BP41" s="569"/>
      <c r="BQ41" s="569"/>
      <c r="BR41" s="569"/>
      <c r="BS41" s="569"/>
      <c r="BT41" s="569"/>
      <c r="BU41" s="569"/>
      <c r="BV41" s="567"/>
      <c r="BW41" s="567"/>
      <c r="BX41" s="567"/>
      <c r="BY41" s="567"/>
      <c r="BZ41" s="567"/>
      <c r="CA41" s="567"/>
      <c r="CB41" s="567"/>
      <c r="CC41" s="567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7"/>
      <c r="EM41" s="7"/>
      <c r="EN41" s="7"/>
      <c r="EO41" s="284">
        <f>Лист1!$BK$5</f>
        <v>0</v>
      </c>
      <c r="EP41" s="285"/>
      <c r="EQ41" s="286"/>
      <c r="ER41" s="65"/>
      <c r="ES41" s="284">
        <f>Лист1!$BK$2</f>
        <v>0</v>
      </c>
      <c r="ET41" s="285"/>
      <c r="EU41" s="286"/>
      <c r="EV41" s="7"/>
      <c r="EW41" s="9"/>
    </row>
    <row r="42" spans="1:153" ht="7.5" customHeight="1">
      <c r="A42" s="8"/>
      <c r="B42" s="7"/>
      <c r="C42" s="7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69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69"/>
      <c r="BM42" s="569"/>
      <c r="BN42" s="569"/>
      <c r="BO42" s="569"/>
      <c r="BP42" s="569"/>
      <c r="BQ42" s="569"/>
      <c r="BR42" s="569"/>
      <c r="BS42" s="569"/>
      <c r="BT42" s="569"/>
      <c r="BU42" s="569"/>
      <c r="BV42" s="567"/>
      <c r="BW42" s="567"/>
      <c r="BX42" s="567"/>
      <c r="BY42" s="567"/>
      <c r="BZ42" s="567"/>
      <c r="CA42" s="567"/>
      <c r="CB42" s="567"/>
      <c r="CC42" s="567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7"/>
      <c r="EM42" s="7"/>
      <c r="EN42" s="7"/>
      <c r="EO42" s="287"/>
      <c r="EP42" s="288"/>
      <c r="EQ42" s="289"/>
      <c r="ER42" s="65"/>
      <c r="ES42" s="287"/>
      <c r="ET42" s="288"/>
      <c r="EU42" s="289"/>
      <c r="EV42" s="7"/>
      <c r="EW42" s="9"/>
    </row>
    <row r="43" spans="1:153" ht="7.5" customHeight="1">
      <c r="A43" s="8"/>
      <c r="B43" s="7"/>
      <c r="C43" s="7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569"/>
      <c r="AM43" s="569"/>
      <c r="AN43" s="569"/>
      <c r="AO43" s="569"/>
      <c r="AP43" s="569"/>
      <c r="AQ43" s="569"/>
      <c r="AR43" s="569"/>
      <c r="AS43" s="569"/>
      <c r="AT43" s="569"/>
      <c r="AU43" s="569"/>
      <c r="AV43" s="569"/>
      <c r="AW43" s="569"/>
      <c r="AX43" s="569"/>
      <c r="AY43" s="569"/>
      <c r="AZ43" s="569"/>
      <c r="BA43" s="569"/>
      <c r="BB43" s="569"/>
      <c r="BC43" s="569"/>
      <c r="BD43" s="569"/>
      <c r="BE43" s="569"/>
      <c r="BF43" s="569"/>
      <c r="BG43" s="569"/>
      <c r="BH43" s="569"/>
      <c r="BI43" s="569"/>
      <c r="BJ43" s="569"/>
      <c r="BK43" s="569"/>
      <c r="BL43" s="569"/>
      <c r="BM43" s="569"/>
      <c r="BN43" s="569"/>
      <c r="BO43" s="569"/>
      <c r="BP43" s="569"/>
      <c r="BQ43" s="569"/>
      <c r="BR43" s="569"/>
      <c r="BS43" s="569"/>
      <c r="BT43" s="569"/>
      <c r="BU43" s="569"/>
      <c r="BV43" s="567"/>
      <c r="BW43" s="567"/>
      <c r="BX43" s="567"/>
      <c r="BY43" s="567"/>
      <c r="BZ43" s="567"/>
      <c r="CA43" s="567"/>
      <c r="CB43" s="567"/>
      <c r="CC43" s="567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7"/>
      <c r="EM43" s="7"/>
      <c r="EN43" s="7"/>
      <c r="EO43" s="301" t="s">
        <v>2</v>
      </c>
      <c r="EP43" s="301"/>
      <c r="EQ43" s="301"/>
      <c r="ER43" s="65"/>
      <c r="ES43" s="284">
        <f>Лист1!$BN$2</f>
        <v>0</v>
      </c>
      <c r="ET43" s="285"/>
      <c r="EU43" s="286"/>
      <c r="EV43" s="7"/>
      <c r="EW43" s="9"/>
    </row>
    <row r="44" spans="1:153" ht="7.5" customHeight="1">
      <c r="A44" s="8"/>
      <c r="B44" s="7"/>
      <c r="C44" s="7"/>
      <c r="D44" s="568" t="s">
        <v>246</v>
      </c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  <c r="AF44" s="568"/>
      <c r="AG44" s="568"/>
      <c r="AH44" s="568"/>
      <c r="AI44" s="568"/>
      <c r="AJ44" s="568"/>
      <c r="AK44" s="568"/>
      <c r="AL44" s="568"/>
      <c r="AM44" s="568"/>
      <c r="AN44" s="568"/>
      <c r="AO44" s="568"/>
      <c r="AP44" s="568"/>
      <c r="AQ44" s="568"/>
      <c r="AR44" s="568"/>
      <c r="AS44" s="568"/>
      <c r="AT44" s="568"/>
      <c r="AU44" s="568"/>
      <c r="AV44" s="568"/>
      <c r="AW44" s="568"/>
      <c r="AX44" s="568"/>
      <c r="AY44" s="568"/>
      <c r="AZ44" s="568"/>
      <c r="BA44" s="568"/>
      <c r="BB44" s="568"/>
      <c r="BC44" s="568"/>
      <c r="BD44" s="568"/>
      <c r="BE44" s="568"/>
      <c r="BF44" s="568"/>
      <c r="BG44" s="568"/>
      <c r="BH44" s="568"/>
      <c r="BI44" s="568"/>
      <c r="BJ44" s="568"/>
      <c r="BK44" s="568"/>
      <c r="BL44" s="568"/>
      <c r="BM44" s="568"/>
      <c r="BN44" s="568"/>
      <c r="BO44" s="568"/>
      <c r="BP44" s="568"/>
      <c r="BQ44" s="568"/>
      <c r="BR44" s="568"/>
      <c r="BS44" s="568"/>
      <c r="BT44" s="568"/>
      <c r="BU44" s="568"/>
      <c r="BV44" s="567" t="s">
        <v>50</v>
      </c>
      <c r="BW44" s="567"/>
      <c r="BX44" s="567"/>
      <c r="BY44" s="567"/>
      <c r="BZ44" s="567"/>
      <c r="CA44" s="567"/>
      <c r="CB44" s="567"/>
      <c r="CC44" s="567"/>
      <c r="CD44" s="299" t="s">
        <v>259</v>
      </c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299" t="s">
        <v>259</v>
      </c>
      <c r="DI44" s="300"/>
      <c r="DJ44" s="300"/>
      <c r="DK44" s="300"/>
      <c r="DL44" s="300"/>
      <c r="DM44" s="300"/>
      <c r="DN44" s="300"/>
      <c r="DO44" s="300"/>
      <c r="DP44" s="300"/>
      <c r="DQ44" s="300"/>
      <c r="DR44" s="300"/>
      <c r="DS44" s="300"/>
      <c r="DT44" s="300"/>
      <c r="DU44" s="300"/>
      <c r="DV44" s="300"/>
      <c r="DW44" s="300"/>
      <c r="DX44" s="300"/>
      <c r="DY44" s="300"/>
      <c r="DZ44" s="300"/>
      <c r="EA44" s="300"/>
      <c r="EB44" s="300"/>
      <c r="EC44" s="300"/>
      <c r="ED44" s="300"/>
      <c r="EE44" s="300"/>
      <c r="EF44" s="300"/>
      <c r="EG44" s="300"/>
      <c r="EH44" s="300"/>
      <c r="EI44" s="300"/>
      <c r="EJ44" s="300"/>
      <c r="EK44" s="300"/>
      <c r="EL44" s="7"/>
      <c r="EM44" s="7"/>
      <c r="EN44" s="7"/>
      <c r="EO44" s="302"/>
      <c r="EP44" s="302"/>
      <c r="EQ44" s="302"/>
      <c r="ER44" s="65"/>
      <c r="ES44" s="287"/>
      <c r="ET44" s="288"/>
      <c r="EU44" s="289"/>
      <c r="EV44" s="7"/>
      <c r="EW44" s="9"/>
    </row>
    <row r="45" spans="1:153" ht="7.5" customHeight="1">
      <c r="A45" s="8"/>
      <c r="B45" s="7"/>
      <c r="C45" s="7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  <c r="AI45" s="568"/>
      <c r="AJ45" s="568"/>
      <c r="AK45" s="568"/>
      <c r="AL45" s="568"/>
      <c r="AM45" s="568"/>
      <c r="AN45" s="568"/>
      <c r="AO45" s="568"/>
      <c r="AP45" s="568"/>
      <c r="AQ45" s="568"/>
      <c r="AR45" s="568"/>
      <c r="AS45" s="568"/>
      <c r="AT45" s="568"/>
      <c r="AU45" s="568"/>
      <c r="AV45" s="568"/>
      <c r="AW45" s="568"/>
      <c r="AX45" s="568"/>
      <c r="AY45" s="568"/>
      <c r="AZ45" s="568"/>
      <c r="BA45" s="568"/>
      <c r="BB45" s="568"/>
      <c r="BC45" s="568"/>
      <c r="BD45" s="568"/>
      <c r="BE45" s="568"/>
      <c r="BF45" s="568"/>
      <c r="BG45" s="568"/>
      <c r="BH45" s="568"/>
      <c r="BI45" s="568"/>
      <c r="BJ45" s="568"/>
      <c r="BK45" s="568"/>
      <c r="BL45" s="568"/>
      <c r="BM45" s="568"/>
      <c r="BN45" s="568"/>
      <c r="BO45" s="568"/>
      <c r="BP45" s="568"/>
      <c r="BQ45" s="568"/>
      <c r="BR45" s="568"/>
      <c r="BS45" s="568"/>
      <c r="BT45" s="568"/>
      <c r="BU45" s="568"/>
      <c r="BV45" s="567"/>
      <c r="BW45" s="567"/>
      <c r="BX45" s="567"/>
      <c r="BY45" s="567"/>
      <c r="BZ45" s="567"/>
      <c r="CA45" s="567"/>
      <c r="CB45" s="567"/>
      <c r="CC45" s="567"/>
      <c r="CD45" s="300"/>
      <c r="CE45" s="300"/>
      <c r="CF45" s="300"/>
      <c r="CG45" s="300"/>
      <c r="CH45" s="300"/>
      <c r="CI45" s="300"/>
      <c r="CJ45" s="300"/>
      <c r="CK45" s="300"/>
      <c r="CL45" s="300"/>
      <c r="CM45" s="300"/>
      <c r="CN45" s="300"/>
      <c r="CO45" s="300"/>
      <c r="CP45" s="300"/>
      <c r="CQ45" s="300"/>
      <c r="CR45" s="300"/>
      <c r="CS45" s="300"/>
      <c r="CT45" s="300"/>
      <c r="CU45" s="300"/>
      <c r="CV45" s="300"/>
      <c r="CW45" s="300"/>
      <c r="CX45" s="300"/>
      <c r="CY45" s="300"/>
      <c r="CZ45" s="300"/>
      <c r="DA45" s="300"/>
      <c r="DB45" s="300"/>
      <c r="DC45" s="300"/>
      <c r="DD45" s="300"/>
      <c r="DE45" s="300"/>
      <c r="DF45" s="300"/>
      <c r="DG45" s="300"/>
      <c r="DH45" s="300"/>
      <c r="DI45" s="300"/>
      <c r="DJ45" s="300"/>
      <c r="DK45" s="300"/>
      <c r="DL45" s="300"/>
      <c r="DM45" s="300"/>
      <c r="DN45" s="300"/>
      <c r="DO45" s="300"/>
      <c r="DP45" s="300"/>
      <c r="DQ45" s="300"/>
      <c r="DR45" s="300"/>
      <c r="DS45" s="300"/>
      <c r="DT45" s="300"/>
      <c r="DU45" s="300"/>
      <c r="DV45" s="300"/>
      <c r="DW45" s="300"/>
      <c r="DX45" s="300"/>
      <c r="DY45" s="300"/>
      <c r="DZ45" s="300"/>
      <c r="EA45" s="300"/>
      <c r="EB45" s="300"/>
      <c r="EC45" s="300"/>
      <c r="ED45" s="300"/>
      <c r="EE45" s="300"/>
      <c r="EF45" s="300"/>
      <c r="EG45" s="300"/>
      <c r="EH45" s="300"/>
      <c r="EI45" s="300"/>
      <c r="EJ45" s="300"/>
      <c r="EK45" s="300"/>
      <c r="EL45" s="7"/>
      <c r="EM45" s="7"/>
      <c r="EN45" s="7"/>
      <c r="EO45" s="302"/>
      <c r="EP45" s="302"/>
      <c r="EQ45" s="302"/>
      <c r="ER45" s="65"/>
      <c r="ES45" s="284">
        <f>Лист1!$BQ$2</f>
        <v>0</v>
      </c>
      <c r="ET45" s="285"/>
      <c r="EU45" s="286"/>
      <c r="EV45" s="7"/>
      <c r="EW45" s="9"/>
    </row>
    <row r="46" spans="1:153" ht="7.5" customHeight="1">
      <c r="A46" s="8"/>
      <c r="B46" s="7"/>
      <c r="C46" s="7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  <c r="AF46" s="568"/>
      <c r="AG46" s="568"/>
      <c r="AH46" s="568"/>
      <c r="AI46" s="568"/>
      <c r="AJ46" s="568"/>
      <c r="AK46" s="568"/>
      <c r="AL46" s="568"/>
      <c r="AM46" s="568"/>
      <c r="AN46" s="568"/>
      <c r="AO46" s="568"/>
      <c r="AP46" s="568"/>
      <c r="AQ46" s="568"/>
      <c r="AR46" s="568"/>
      <c r="AS46" s="568"/>
      <c r="AT46" s="568"/>
      <c r="AU46" s="568"/>
      <c r="AV46" s="568"/>
      <c r="AW46" s="568"/>
      <c r="AX46" s="568"/>
      <c r="AY46" s="568"/>
      <c r="AZ46" s="568"/>
      <c r="BA46" s="568"/>
      <c r="BB46" s="568"/>
      <c r="BC46" s="568"/>
      <c r="BD46" s="568"/>
      <c r="BE46" s="568"/>
      <c r="BF46" s="568"/>
      <c r="BG46" s="568"/>
      <c r="BH46" s="568"/>
      <c r="BI46" s="568"/>
      <c r="BJ46" s="568"/>
      <c r="BK46" s="568"/>
      <c r="BL46" s="568"/>
      <c r="BM46" s="568"/>
      <c r="BN46" s="568"/>
      <c r="BO46" s="568"/>
      <c r="BP46" s="568"/>
      <c r="BQ46" s="568"/>
      <c r="BR46" s="568"/>
      <c r="BS46" s="568"/>
      <c r="BT46" s="568"/>
      <c r="BU46" s="568"/>
      <c r="BV46" s="567"/>
      <c r="BW46" s="567"/>
      <c r="BX46" s="567"/>
      <c r="BY46" s="567"/>
      <c r="BZ46" s="567"/>
      <c r="CA46" s="567"/>
      <c r="CB46" s="567"/>
      <c r="CC46" s="567"/>
      <c r="CD46" s="300"/>
      <c r="CE46" s="300"/>
      <c r="CF46" s="300"/>
      <c r="CG46" s="300"/>
      <c r="CH46" s="300"/>
      <c r="CI46" s="300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0"/>
      <c r="CZ46" s="300"/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0"/>
      <c r="DL46" s="300"/>
      <c r="DM46" s="300"/>
      <c r="DN46" s="300"/>
      <c r="DO46" s="300"/>
      <c r="DP46" s="300"/>
      <c r="DQ46" s="300"/>
      <c r="DR46" s="300"/>
      <c r="DS46" s="300"/>
      <c r="DT46" s="300"/>
      <c r="DU46" s="300"/>
      <c r="DV46" s="300"/>
      <c r="DW46" s="300"/>
      <c r="DX46" s="300"/>
      <c r="DY46" s="300"/>
      <c r="DZ46" s="300"/>
      <c r="EA46" s="300"/>
      <c r="EB46" s="300"/>
      <c r="EC46" s="300"/>
      <c r="ED46" s="300"/>
      <c r="EE46" s="300"/>
      <c r="EF46" s="300"/>
      <c r="EG46" s="300"/>
      <c r="EH46" s="300"/>
      <c r="EI46" s="300"/>
      <c r="EJ46" s="300"/>
      <c r="EK46" s="300"/>
      <c r="EL46" s="7"/>
      <c r="EM46" s="7"/>
      <c r="EN46" s="7"/>
      <c r="EO46" s="303"/>
      <c r="EP46" s="303"/>
      <c r="EQ46" s="303"/>
      <c r="ER46" s="65"/>
      <c r="ES46" s="287"/>
      <c r="ET46" s="288"/>
      <c r="EU46" s="289"/>
      <c r="EV46" s="7"/>
      <c r="EW46" s="9"/>
    </row>
    <row r="47" spans="1:153" ht="7.5" customHeight="1">
      <c r="A47" s="8"/>
      <c r="B47" s="7"/>
      <c r="C47" s="7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568"/>
      <c r="AH47" s="568"/>
      <c r="AI47" s="568"/>
      <c r="AJ47" s="568"/>
      <c r="AK47" s="568"/>
      <c r="AL47" s="568"/>
      <c r="AM47" s="568"/>
      <c r="AN47" s="568"/>
      <c r="AO47" s="568"/>
      <c r="AP47" s="568"/>
      <c r="AQ47" s="568"/>
      <c r="AR47" s="568"/>
      <c r="AS47" s="568"/>
      <c r="AT47" s="568"/>
      <c r="AU47" s="568"/>
      <c r="AV47" s="568"/>
      <c r="AW47" s="568"/>
      <c r="AX47" s="568"/>
      <c r="AY47" s="568"/>
      <c r="AZ47" s="568"/>
      <c r="BA47" s="568"/>
      <c r="BB47" s="568"/>
      <c r="BC47" s="568"/>
      <c r="BD47" s="568"/>
      <c r="BE47" s="568"/>
      <c r="BF47" s="568"/>
      <c r="BG47" s="568"/>
      <c r="BH47" s="568"/>
      <c r="BI47" s="568"/>
      <c r="BJ47" s="568"/>
      <c r="BK47" s="568"/>
      <c r="BL47" s="568"/>
      <c r="BM47" s="568"/>
      <c r="BN47" s="568"/>
      <c r="BO47" s="568"/>
      <c r="BP47" s="568"/>
      <c r="BQ47" s="568"/>
      <c r="BR47" s="568"/>
      <c r="BS47" s="568"/>
      <c r="BT47" s="568"/>
      <c r="BU47" s="568"/>
      <c r="BV47" s="567"/>
      <c r="BW47" s="567"/>
      <c r="BX47" s="567"/>
      <c r="BY47" s="567"/>
      <c r="BZ47" s="567"/>
      <c r="CA47" s="567"/>
      <c r="CB47" s="567"/>
      <c r="CC47" s="567"/>
      <c r="CD47" s="300"/>
      <c r="CE47" s="300"/>
      <c r="CF47" s="300"/>
      <c r="CG47" s="300"/>
      <c r="CH47" s="300"/>
      <c r="CI47" s="300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00"/>
      <c r="CW47" s="300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00"/>
      <c r="DI47" s="300"/>
      <c r="DJ47" s="300"/>
      <c r="DK47" s="300"/>
      <c r="DL47" s="300"/>
      <c r="DM47" s="300"/>
      <c r="DN47" s="300"/>
      <c r="DO47" s="300"/>
      <c r="DP47" s="300"/>
      <c r="DQ47" s="300"/>
      <c r="DR47" s="300"/>
      <c r="DS47" s="300"/>
      <c r="DT47" s="300"/>
      <c r="DU47" s="300"/>
      <c r="DV47" s="300"/>
      <c r="DW47" s="300"/>
      <c r="DX47" s="300"/>
      <c r="DY47" s="300"/>
      <c r="DZ47" s="300"/>
      <c r="EA47" s="300"/>
      <c r="EB47" s="300"/>
      <c r="EC47" s="300"/>
      <c r="ED47" s="300"/>
      <c r="EE47" s="300"/>
      <c r="EF47" s="300"/>
      <c r="EG47" s="300"/>
      <c r="EH47" s="300"/>
      <c r="EI47" s="300"/>
      <c r="EJ47" s="300"/>
      <c r="EK47" s="300"/>
      <c r="EL47" s="7"/>
      <c r="EM47" s="7"/>
      <c r="EN47" s="7"/>
      <c r="EO47" s="355"/>
      <c r="EP47" s="356"/>
      <c r="EQ47" s="357"/>
      <c r="ER47" s="65"/>
      <c r="ES47" s="284">
        <f>Лист1!$BT$2</f>
        <v>0</v>
      </c>
      <c r="ET47" s="285"/>
      <c r="EU47" s="286"/>
      <c r="EV47" s="7"/>
      <c r="EW47" s="9"/>
    </row>
    <row r="48" spans="1:153" ht="7.5" customHeight="1">
      <c r="A48" s="8"/>
      <c r="B48" s="7"/>
      <c r="C48" s="7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68"/>
      <c r="AJ48" s="568"/>
      <c r="AK48" s="568"/>
      <c r="AL48" s="568"/>
      <c r="AM48" s="568"/>
      <c r="AN48" s="568"/>
      <c r="AO48" s="568"/>
      <c r="AP48" s="568"/>
      <c r="AQ48" s="568"/>
      <c r="AR48" s="568"/>
      <c r="AS48" s="568"/>
      <c r="AT48" s="568"/>
      <c r="AU48" s="568"/>
      <c r="AV48" s="568"/>
      <c r="AW48" s="568"/>
      <c r="AX48" s="568"/>
      <c r="AY48" s="568"/>
      <c r="AZ48" s="568"/>
      <c r="BA48" s="568"/>
      <c r="BB48" s="568"/>
      <c r="BC48" s="568"/>
      <c r="BD48" s="568"/>
      <c r="BE48" s="568"/>
      <c r="BF48" s="568"/>
      <c r="BG48" s="568"/>
      <c r="BH48" s="568"/>
      <c r="BI48" s="568"/>
      <c r="BJ48" s="568"/>
      <c r="BK48" s="568"/>
      <c r="BL48" s="568"/>
      <c r="BM48" s="568"/>
      <c r="BN48" s="568"/>
      <c r="BO48" s="568"/>
      <c r="BP48" s="568"/>
      <c r="BQ48" s="568"/>
      <c r="BR48" s="568"/>
      <c r="BS48" s="568"/>
      <c r="BT48" s="568"/>
      <c r="BU48" s="568"/>
      <c r="BV48" s="567"/>
      <c r="BW48" s="567"/>
      <c r="BX48" s="567"/>
      <c r="BY48" s="567"/>
      <c r="BZ48" s="567"/>
      <c r="CA48" s="567"/>
      <c r="CB48" s="567"/>
      <c r="CC48" s="567"/>
      <c r="CD48" s="300"/>
      <c r="CE48" s="300"/>
      <c r="CF48" s="300"/>
      <c r="CG48" s="300"/>
      <c r="CH48" s="300"/>
      <c r="CI48" s="300"/>
      <c r="CJ48" s="300"/>
      <c r="CK48" s="300"/>
      <c r="CL48" s="300"/>
      <c r="CM48" s="300"/>
      <c r="CN48" s="300"/>
      <c r="CO48" s="300"/>
      <c r="CP48" s="300"/>
      <c r="CQ48" s="300"/>
      <c r="CR48" s="300"/>
      <c r="CS48" s="300"/>
      <c r="CT48" s="300"/>
      <c r="CU48" s="300"/>
      <c r="CV48" s="300"/>
      <c r="CW48" s="300"/>
      <c r="CX48" s="300"/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0"/>
      <c r="DJ48" s="300"/>
      <c r="DK48" s="300"/>
      <c r="DL48" s="300"/>
      <c r="DM48" s="300"/>
      <c r="DN48" s="300"/>
      <c r="DO48" s="300"/>
      <c r="DP48" s="300"/>
      <c r="DQ48" s="300"/>
      <c r="DR48" s="300"/>
      <c r="DS48" s="300"/>
      <c r="DT48" s="300"/>
      <c r="DU48" s="300"/>
      <c r="DV48" s="300"/>
      <c r="DW48" s="300"/>
      <c r="DX48" s="300"/>
      <c r="DY48" s="300"/>
      <c r="DZ48" s="300"/>
      <c r="EA48" s="300"/>
      <c r="EB48" s="300"/>
      <c r="EC48" s="300"/>
      <c r="ED48" s="300"/>
      <c r="EE48" s="300"/>
      <c r="EF48" s="300"/>
      <c r="EG48" s="300"/>
      <c r="EH48" s="300"/>
      <c r="EI48" s="300"/>
      <c r="EJ48" s="300"/>
      <c r="EK48" s="300"/>
      <c r="EL48" s="7"/>
      <c r="EM48" s="7"/>
      <c r="EN48" s="7"/>
      <c r="EO48" s="358"/>
      <c r="EP48" s="359"/>
      <c r="EQ48" s="360"/>
      <c r="ER48" s="65"/>
      <c r="ES48" s="287"/>
      <c r="ET48" s="288"/>
      <c r="EU48" s="289"/>
      <c r="EV48" s="7"/>
      <c r="EW48" s="9"/>
    </row>
    <row r="49" spans="1:153" ht="7.5" customHeight="1">
      <c r="A49" s="8"/>
      <c r="B49" s="7"/>
      <c r="C49" s="7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  <c r="AF49" s="568"/>
      <c r="AG49" s="568"/>
      <c r="AH49" s="568"/>
      <c r="AI49" s="568"/>
      <c r="AJ49" s="568"/>
      <c r="AK49" s="568"/>
      <c r="AL49" s="568"/>
      <c r="AM49" s="568"/>
      <c r="AN49" s="568"/>
      <c r="AO49" s="568"/>
      <c r="AP49" s="568"/>
      <c r="AQ49" s="568"/>
      <c r="AR49" s="568"/>
      <c r="AS49" s="568"/>
      <c r="AT49" s="568"/>
      <c r="AU49" s="568"/>
      <c r="AV49" s="568"/>
      <c r="AW49" s="568"/>
      <c r="AX49" s="568"/>
      <c r="AY49" s="568"/>
      <c r="AZ49" s="568"/>
      <c r="BA49" s="568"/>
      <c r="BB49" s="568"/>
      <c r="BC49" s="568"/>
      <c r="BD49" s="568"/>
      <c r="BE49" s="568"/>
      <c r="BF49" s="568"/>
      <c r="BG49" s="568"/>
      <c r="BH49" s="568"/>
      <c r="BI49" s="568"/>
      <c r="BJ49" s="568"/>
      <c r="BK49" s="568"/>
      <c r="BL49" s="568"/>
      <c r="BM49" s="568"/>
      <c r="BN49" s="568"/>
      <c r="BO49" s="568"/>
      <c r="BP49" s="568"/>
      <c r="BQ49" s="568"/>
      <c r="BR49" s="568"/>
      <c r="BS49" s="568"/>
      <c r="BT49" s="568"/>
      <c r="BU49" s="568"/>
      <c r="BV49" s="567"/>
      <c r="BW49" s="567"/>
      <c r="BX49" s="567"/>
      <c r="BY49" s="567"/>
      <c r="BZ49" s="567"/>
      <c r="CA49" s="567"/>
      <c r="CB49" s="567"/>
      <c r="CC49" s="567"/>
      <c r="CD49" s="300"/>
      <c r="CE49" s="300"/>
      <c r="CF49" s="300"/>
      <c r="CG49" s="300"/>
      <c r="CH49" s="300"/>
      <c r="CI49" s="300"/>
      <c r="CJ49" s="300"/>
      <c r="CK49" s="300"/>
      <c r="CL49" s="300"/>
      <c r="CM49" s="300"/>
      <c r="CN49" s="300"/>
      <c r="CO49" s="300"/>
      <c r="CP49" s="300"/>
      <c r="CQ49" s="300"/>
      <c r="CR49" s="300"/>
      <c r="CS49" s="300"/>
      <c r="CT49" s="300"/>
      <c r="CU49" s="300"/>
      <c r="CV49" s="300"/>
      <c r="CW49" s="300"/>
      <c r="CX49" s="300"/>
      <c r="CY49" s="300"/>
      <c r="CZ49" s="300"/>
      <c r="DA49" s="300"/>
      <c r="DB49" s="300"/>
      <c r="DC49" s="300"/>
      <c r="DD49" s="300"/>
      <c r="DE49" s="300"/>
      <c r="DF49" s="300"/>
      <c r="DG49" s="300"/>
      <c r="DH49" s="300"/>
      <c r="DI49" s="300"/>
      <c r="DJ49" s="300"/>
      <c r="DK49" s="300"/>
      <c r="DL49" s="300"/>
      <c r="DM49" s="300"/>
      <c r="DN49" s="300"/>
      <c r="DO49" s="300"/>
      <c r="DP49" s="300"/>
      <c r="DQ49" s="300"/>
      <c r="DR49" s="300"/>
      <c r="DS49" s="300"/>
      <c r="DT49" s="300"/>
      <c r="DU49" s="300"/>
      <c r="DV49" s="300"/>
      <c r="DW49" s="300"/>
      <c r="DX49" s="300"/>
      <c r="DY49" s="300"/>
      <c r="DZ49" s="300"/>
      <c r="EA49" s="300"/>
      <c r="EB49" s="300"/>
      <c r="EC49" s="300"/>
      <c r="ED49" s="300"/>
      <c r="EE49" s="300"/>
      <c r="EF49" s="300"/>
      <c r="EG49" s="300"/>
      <c r="EH49" s="300"/>
      <c r="EI49" s="300"/>
      <c r="EJ49" s="300"/>
      <c r="EK49" s="300"/>
      <c r="EL49" s="7"/>
      <c r="EM49" s="7"/>
      <c r="EN49" s="7"/>
      <c r="EO49" s="355"/>
      <c r="EP49" s="356"/>
      <c r="EQ49" s="357"/>
      <c r="ER49" s="65"/>
      <c r="ES49" s="65"/>
      <c r="ET49" s="65"/>
      <c r="EU49" s="65"/>
      <c r="EV49" s="7"/>
      <c r="EW49" s="9"/>
    </row>
    <row r="50" spans="1:153" ht="7.5" customHeight="1">
      <c r="A50" s="8"/>
      <c r="B50" s="7"/>
      <c r="C50" s="7"/>
      <c r="D50" s="569" t="s">
        <v>188</v>
      </c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69"/>
      <c r="AQ50" s="569"/>
      <c r="AR50" s="569"/>
      <c r="AS50" s="569"/>
      <c r="AT50" s="569"/>
      <c r="AU50" s="569"/>
      <c r="AV50" s="569"/>
      <c r="AW50" s="569"/>
      <c r="AX50" s="569"/>
      <c r="AY50" s="569"/>
      <c r="AZ50" s="569"/>
      <c r="BA50" s="569"/>
      <c r="BB50" s="569"/>
      <c r="BC50" s="569"/>
      <c r="BD50" s="569"/>
      <c r="BE50" s="569"/>
      <c r="BF50" s="569"/>
      <c r="BG50" s="569"/>
      <c r="BH50" s="569"/>
      <c r="BI50" s="569"/>
      <c r="BJ50" s="569"/>
      <c r="BK50" s="569"/>
      <c r="BL50" s="569"/>
      <c r="BM50" s="569"/>
      <c r="BN50" s="569"/>
      <c r="BO50" s="569"/>
      <c r="BP50" s="569"/>
      <c r="BQ50" s="569"/>
      <c r="BR50" s="569"/>
      <c r="BS50" s="569"/>
      <c r="BT50" s="569"/>
      <c r="BU50" s="569"/>
      <c r="BV50" s="567" t="s">
        <v>98</v>
      </c>
      <c r="BW50" s="567"/>
      <c r="BX50" s="567"/>
      <c r="BY50" s="567"/>
      <c r="BZ50" s="567"/>
      <c r="CA50" s="567"/>
      <c r="CB50" s="567"/>
      <c r="CC50" s="567"/>
      <c r="CD50" s="299" t="s">
        <v>259</v>
      </c>
      <c r="CE50" s="300"/>
      <c r="CF50" s="300"/>
      <c r="CG50" s="300"/>
      <c r="CH50" s="300"/>
      <c r="CI50" s="300"/>
      <c r="CJ50" s="300"/>
      <c r="CK50" s="300"/>
      <c r="CL50" s="300"/>
      <c r="CM50" s="300"/>
      <c r="CN50" s="300"/>
      <c r="CO50" s="300"/>
      <c r="CP50" s="300"/>
      <c r="CQ50" s="300"/>
      <c r="CR50" s="300"/>
      <c r="CS50" s="300"/>
      <c r="CT50" s="300"/>
      <c r="CU50" s="300"/>
      <c r="CV50" s="300"/>
      <c r="CW50" s="300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299" t="s">
        <v>259</v>
      </c>
      <c r="DI50" s="300"/>
      <c r="DJ50" s="300"/>
      <c r="DK50" s="300"/>
      <c r="DL50" s="300"/>
      <c r="DM50" s="300"/>
      <c r="DN50" s="300"/>
      <c r="DO50" s="300"/>
      <c r="DP50" s="300"/>
      <c r="DQ50" s="300"/>
      <c r="DR50" s="300"/>
      <c r="DS50" s="300"/>
      <c r="DT50" s="300"/>
      <c r="DU50" s="300"/>
      <c r="DV50" s="300"/>
      <c r="DW50" s="300"/>
      <c r="DX50" s="300"/>
      <c r="DY50" s="300"/>
      <c r="DZ50" s="300"/>
      <c r="EA50" s="300"/>
      <c r="EB50" s="300"/>
      <c r="EC50" s="300"/>
      <c r="ED50" s="300"/>
      <c r="EE50" s="300"/>
      <c r="EF50" s="300"/>
      <c r="EG50" s="300"/>
      <c r="EH50" s="300"/>
      <c r="EI50" s="300"/>
      <c r="EJ50" s="300"/>
      <c r="EK50" s="300"/>
      <c r="EL50" s="7"/>
      <c r="EM50" s="7"/>
      <c r="EN50" s="7"/>
      <c r="EO50" s="358"/>
      <c r="EP50" s="359"/>
      <c r="EQ50" s="360"/>
      <c r="ER50" s="65"/>
      <c r="ES50" s="65"/>
      <c r="ET50" s="65"/>
      <c r="EU50" s="65"/>
      <c r="EV50" s="7"/>
      <c r="EW50" s="9"/>
    </row>
    <row r="51" spans="1:153" ht="7.5" customHeight="1">
      <c r="A51" s="8"/>
      <c r="B51" s="7"/>
      <c r="C51" s="7"/>
      <c r="D51" s="569"/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9"/>
      <c r="AI51" s="569"/>
      <c r="AJ51" s="569"/>
      <c r="AK51" s="569"/>
      <c r="AL51" s="569"/>
      <c r="AM51" s="569"/>
      <c r="AN51" s="569"/>
      <c r="AO51" s="569"/>
      <c r="AP51" s="569"/>
      <c r="AQ51" s="569"/>
      <c r="AR51" s="569"/>
      <c r="AS51" s="569"/>
      <c r="AT51" s="569"/>
      <c r="AU51" s="569"/>
      <c r="AV51" s="569"/>
      <c r="AW51" s="569"/>
      <c r="AX51" s="569"/>
      <c r="AY51" s="569"/>
      <c r="AZ51" s="569"/>
      <c r="BA51" s="569"/>
      <c r="BB51" s="569"/>
      <c r="BC51" s="569"/>
      <c r="BD51" s="569"/>
      <c r="BE51" s="569"/>
      <c r="BF51" s="569"/>
      <c r="BG51" s="569"/>
      <c r="BH51" s="569"/>
      <c r="BI51" s="569"/>
      <c r="BJ51" s="569"/>
      <c r="BK51" s="569"/>
      <c r="BL51" s="569"/>
      <c r="BM51" s="569"/>
      <c r="BN51" s="569"/>
      <c r="BO51" s="569"/>
      <c r="BP51" s="569"/>
      <c r="BQ51" s="569"/>
      <c r="BR51" s="569"/>
      <c r="BS51" s="569"/>
      <c r="BT51" s="569"/>
      <c r="BU51" s="569"/>
      <c r="BV51" s="567"/>
      <c r="BW51" s="567"/>
      <c r="BX51" s="567"/>
      <c r="BY51" s="567"/>
      <c r="BZ51" s="567"/>
      <c r="CA51" s="567"/>
      <c r="CB51" s="567"/>
      <c r="CC51" s="567"/>
      <c r="CD51" s="300"/>
      <c r="CE51" s="300"/>
      <c r="CF51" s="300"/>
      <c r="CG51" s="300"/>
      <c r="CH51" s="300"/>
      <c r="CI51" s="300"/>
      <c r="CJ51" s="300"/>
      <c r="CK51" s="300"/>
      <c r="CL51" s="300"/>
      <c r="CM51" s="300"/>
      <c r="CN51" s="300"/>
      <c r="CO51" s="300"/>
      <c r="CP51" s="300"/>
      <c r="CQ51" s="300"/>
      <c r="CR51" s="300"/>
      <c r="CS51" s="300"/>
      <c r="CT51" s="300"/>
      <c r="CU51" s="300"/>
      <c r="CV51" s="300"/>
      <c r="CW51" s="300"/>
      <c r="CX51" s="300"/>
      <c r="CY51" s="300"/>
      <c r="CZ51" s="300"/>
      <c r="DA51" s="300"/>
      <c r="DB51" s="300"/>
      <c r="DC51" s="300"/>
      <c r="DD51" s="300"/>
      <c r="DE51" s="300"/>
      <c r="DF51" s="300"/>
      <c r="DG51" s="300"/>
      <c r="DH51" s="300"/>
      <c r="DI51" s="300"/>
      <c r="DJ51" s="300"/>
      <c r="DK51" s="300"/>
      <c r="DL51" s="300"/>
      <c r="DM51" s="300"/>
      <c r="DN51" s="300"/>
      <c r="DO51" s="300"/>
      <c r="DP51" s="300"/>
      <c r="DQ51" s="300"/>
      <c r="DR51" s="300"/>
      <c r="DS51" s="300"/>
      <c r="DT51" s="300"/>
      <c r="DU51" s="300"/>
      <c r="DV51" s="300"/>
      <c r="DW51" s="300"/>
      <c r="DX51" s="300"/>
      <c r="DY51" s="300"/>
      <c r="DZ51" s="300"/>
      <c r="EA51" s="300"/>
      <c r="EB51" s="300"/>
      <c r="EC51" s="300"/>
      <c r="ED51" s="300"/>
      <c r="EE51" s="300"/>
      <c r="EF51" s="300"/>
      <c r="EG51" s="300"/>
      <c r="EH51" s="300"/>
      <c r="EI51" s="300"/>
      <c r="EJ51" s="300"/>
      <c r="EK51" s="300"/>
      <c r="EL51" s="7"/>
      <c r="EM51" s="7"/>
      <c r="EN51" s="7"/>
      <c r="EO51" s="355"/>
      <c r="EP51" s="356"/>
      <c r="EQ51" s="357"/>
      <c r="ER51" s="65"/>
      <c r="ES51" s="65"/>
      <c r="ET51" s="65"/>
      <c r="EU51" s="65"/>
      <c r="EV51" s="7"/>
      <c r="EW51" s="9"/>
    </row>
    <row r="52" spans="1:153" ht="7.5" customHeight="1">
      <c r="A52" s="8"/>
      <c r="B52" s="7"/>
      <c r="C52" s="7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569"/>
      <c r="AX52" s="569"/>
      <c r="AY52" s="569"/>
      <c r="AZ52" s="569"/>
      <c r="BA52" s="569"/>
      <c r="BB52" s="569"/>
      <c r="BC52" s="569"/>
      <c r="BD52" s="569"/>
      <c r="BE52" s="569"/>
      <c r="BF52" s="569"/>
      <c r="BG52" s="569"/>
      <c r="BH52" s="569"/>
      <c r="BI52" s="569"/>
      <c r="BJ52" s="569"/>
      <c r="BK52" s="569"/>
      <c r="BL52" s="569"/>
      <c r="BM52" s="569"/>
      <c r="BN52" s="569"/>
      <c r="BO52" s="569"/>
      <c r="BP52" s="569"/>
      <c r="BQ52" s="569"/>
      <c r="BR52" s="569"/>
      <c r="BS52" s="569"/>
      <c r="BT52" s="569"/>
      <c r="BU52" s="569"/>
      <c r="BV52" s="567"/>
      <c r="BW52" s="567"/>
      <c r="BX52" s="567"/>
      <c r="BY52" s="567"/>
      <c r="BZ52" s="567"/>
      <c r="CA52" s="567"/>
      <c r="CB52" s="567"/>
      <c r="CC52" s="567"/>
      <c r="CD52" s="300"/>
      <c r="CE52" s="300"/>
      <c r="CF52" s="300"/>
      <c r="CG52" s="300"/>
      <c r="CH52" s="300"/>
      <c r="CI52" s="300"/>
      <c r="CJ52" s="300"/>
      <c r="CK52" s="300"/>
      <c r="CL52" s="300"/>
      <c r="CM52" s="300"/>
      <c r="CN52" s="300"/>
      <c r="CO52" s="300"/>
      <c r="CP52" s="300"/>
      <c r="CQ52" s="300"/>
      <c r="CR52" s="300"/>
      <c r="CS52" s="300"/>
      <c r="CT52" s="300"/>
      <c r="CU52" s="300"/>
      <c r="CV52" s="300"/>
      <c r="CW52" s="300"/>
      <c r="CX52" s="300"/>
      <c r="CY52" s="300"/>
      <c r="CZ52" s="300"/>
      <c r="DA52" s="300"/>
      <c r="DB52" s="300"/>
      <c r="DC52" s="300"/>
      <c r="DD52" s="300"/>
      <c r="DE52" s="300"/>
      <c r="DF52" s="300"/>
      <c r="DG52" s="300"/>
      <c r="DH52" s="300"/>
      <c r="DI52" s="300"/>
      <c r="DJ52" s="300"/>
      <c r="DK52" s="300"/>
      <c r="DL52" s="300"/>
      <c r="DM52" s="300"/>
      <c r="DN52" s="300"/>
      <c r="DO52" s="300"/>
      <c r="DP52" s="300"/>
      <c r="DQ52" s="300"/>
      <c r="DR52" s="300"/>
      <c r="DS52" s="300"/>
      <c r="DT52" s="300"/>
      <c r="DU52" s="300"/>
      <c r="DV52" s="300"/>
      <c r="DW52" s="300"/>
      <c r="DX52" s="300"/>
      <c r="DY52" s="300"/>
      <c r="DZ52" s="300"/>
      <c r="EA52" s="300"/>
      <c r="EB52" s="300"/>
      <c r="EC52" s="300"/>
      <c r="ED52" s="300"/>
      <c r="EE52" s="300"/>
      <c r="EF52" s="300"/>
      <c r="EG52" s="300"/>
      <c r="EH52" s="300"/>
      <c r="EI52" s="300"/>
      <c r="EJ52" s="300"/>
      <c r="EK52" s="300"/>
      <c r="EL52" s="7"/>
      <c r="EM52" s="7"/>
      <c r="EN52" s="7"/>
      <c r="EO52" s="358"/>
      <c r="EP52" s="359"/>
      <c r="EQ52" s="360"/>
      <c r="ER52" s="65"/>
      <c r="ES52" s="65"/>
      <c r="ET52" s="65"/>
      <c r="EU52" s="65"/>
      <c r="EV52" s="7"/>
      <c r="EW52" s="9"/>
    </row>
    <row r="53" spans="1:153" ht="7.5" customHeight="1">
      <c r="A53" s="8"/>
      <c r="B53" s="7"/>
      <c r="C53" s="7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569"/>
      <c r="AO53" s="569"/>
      <c r="AP53" s="569"/>
      <c r="AQ53" s="569"/>
      <c r="AR53" s="569"/>
      <c r="AS53" s="569"/>
      <c r="AT53" s="569"/>
      <c r="AU53" s="569"/>
      <c r="AV53" s="569"/>
      <c r="AW53" s="569"/>
      <c r="AX53" s="569"/>
      <c r="AY53" s="569"/>
      <c r="AZ53" s="569"/>
      <c r="BA53" s="569"/>
      <c r="BB53" s="569"/>
      <c r="BC53" s="569"/>
      <c r="BD53" s="569"/>
      <c r="BE53" s="569"/>
      <c r="BF53" s="569"/>
      <c r="BG53" s="569"/>
      <c r="BH53" s="569"/>
      <c r="BI53" s="569"/>
      <c r="BJ53" s="569"/>
      <c r="BK53" s="569"/>
      <c r="BL53" s="569"/>
      <c r="BM53" s="569"/>
      <c r="BN53" s="569"/>
      <c r="BO53" s="569"/>
      <c r="BP53" s="569"/>
      <c r="BQ53" s="569"/>
      <c r="BR53" s="569"/>
      <c r="BS53" s="569"/>
      <c r="BT53" s="569"/>
      <c r="BU53" s="569"/>
      <c r="BV53" s="567"/>
      <c r="BW53" s="567"/>
      <c r="BX53" s="567"/>
      <c r="BY53" s="567"/>
      <c r="BZ53" s="567"/>
      <c r="CA53" s="567"/>
      <c r="CB53" s="567"/>
      <c r="CC53" s="567"/>
      <c r="CD53" s="300"/>
      <c r="CE53" s="300"/>
      <c r="CF53" s="300"/>
      <c r="CG53" s="300"/>
      <c r="CH53" s="300"/>
      <c r="CI53" s="300"/>
      <c r="CJ53" s="300"/>
      <c r="CK53" s="300"/>
      <c r="CL53" s="300"/>
      <c r="CM53" s="300"/>
      <c r="CN53" s="300"/>
      <c r="CO53" s="300"/>
      <c r="CP53" s="300"/>
      <c r="CQ53" s="300"/>
      <c r="CR53" s="300"/>
      <c r="CS53" s="300"/>
      <c r="CT53" s="300"/>
      <c r="CU53" s="300"/>
      <c r="CV53" s="300"/>
      <c r="CW53" s="300"/>
      <c r="CX53" s="300"/>
      <c r="CY53" s="300"/>
      <c r="CZ53" s="300"/>
      <c r="DA53" s="300"/>
      <c r="DB53" s="300"/>
      <c r="DC53" s="300"/>
      <c r="DD53" s="300"/>
      <c r="DE53" s="300"/>
      <c r="DF53" s="300"/>
      <c r="DG53" s="300"/>
      <c r="DH53" s="300"/>
      <c r="DI53" s="300"/>
      <c r="DJ53" s="300"/>
      <c r="DK53" s="300"/>
      <c r="DL53" s="300"/>
      <c r="DM53" s="300"/>
      <c r="DN53" s="300"/>
      <c r="DO53" s="300"/>
      <c r="DP53" s="300"/>
      <c r="DQ53" s="300"/>
      <c r="DR53" s="300"/>
      <c r="DS53" s="300"/>
      <c r="DT53" s="300"/>
      <c r="DU53" s="300"/>
      <c r="DV53" s="300"/>
      <c r="DW53" s="300"/>
      <c r="DX53" s="300"/>
      <c r="DY53" s="300"/>
      <c r="DZ53" s="300"/>
      <c r="EA53" s="300"/>
      <c r="EB53" s="300"/>
      <c r="EC53" s="300"/>
      <c r="ED53" s="300"/>
      <c r="EE53" s="300"/>
      <c r="EF53" s="300"/>
      <c r="EG53" s="300"/>
      <c r="EH53" s="300"/>
      <c r="EI53" s="300"/>
      <c r="EJ53" s="300"/>
      <c r="EK53" s="300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9"/>
    </row>
    <row r="54" spans="1:153" ht="7.5" customHeight="1">
      <c r="A54" s="8"/>
      <c r="B54" s="7"/>
      <c r="C54" s="7"/>
      <c r="D54" s="568" t="s">
        <v>247</v>
      </c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  <c r="Q54" s="568"/>
      <c r="R54" s="568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8"/>
      <c r="AF54" s="568"/>
      <c r="AG54" s="568"/>
      <c r="AH54" s="568"/>
      <c r="AI54" s="568"/>
      <c r="AJ54" s="568"/>
      <c r="AK54" s="568"/>
      <c r="AL54" s="568"/>
      <c r="AM54" s="568"/>
      <c r="AN54" s="568"/>
      <c r="AO54" s="568"/>
      <c r="AP54" s="568"/>
      <c r="AQ54" s="568"/>
      <c r="AR54" s="568"/>
      <c r="AS54" s="568"/>
      <c r="AT54" s="568"/>
      <c r="AU54" s="568"/>
      <c r="AV54" s="568"/>
      <c r="AW54" s="568"/>
      <c r="AX54" s="568"/>
      <c r="AY54" s="568"/>
      <c r="AZ54" s="568"/>
      <c r="BA54" s="568"/>
      <c r="BB54" s="568"/>
      <c r="BC54" s="568"/>
      <c r="BD54" s="568"/>
      <c r="BE54" s="568"/>
      <c r="BF54" s="568"/>
      <c r="BG54" s="568"/>
      <c r="BH54" s="568"/>
      <c r="BI54" s="568"/>
      <c r="BJ54" s="568"/>
      <c r="BK54" s="568"/>
      <c r="BL54" s="568"/>
      <c r="BM54" s="568"/>
      <c r="BN54" s="568"/>
      <c r="BO54" s="568"/>
      <c r="BP54" s="568"/>
      <c r="BQ54" s="568"/>
      <c r="BR54" s="568"/>
      <c r="BS54" s="568"/>
      <c r="BT54" s="568"/>
      <c r="BU54" s="568"/>
      <c r="BV54" s="567" t="s">
        <v>51</v>
      </c>
      <c r="BW54" s="567"/>
      <c r="BX54" s="567"/>
      <c r="BY54" s="567"/>
      <c r="BZ54" s="567"/>
      <c r="CA54" s="567"/>
      <c r="CB54" s="567"/>
      <c r="CC54" s="567"/>
      <c r="CD54" s="299" t="s">
        <v>259</v>
      </c>
      <c r="CE54" s="300"/>
      <c r="CF54" s="300"/>
      <c r="CG54" s="300"/>
      <c r="CH54" s="300"/>
      <c r="CI54" s="300"/>
      <c r="CJ54" s="300"/>
      <c r="CK54" s="300"/>
      <c r="CL54" s="300"/>
      <c r="CM54" s="300"/>
      <c r="CN54" s="300"/>
      <c r="CO54" s="300"/>
      <c r="CP54" s="300"/>
      <c r="CQ54" s="300"/>
      <c r="CR54" s="300"/>
      <c r="CS54" s="300"/>
      <c r="CT54" s="300"/>
      <c r="CU54" s="300"/>
      <c r="CV54" s="300"/>
      <c r="CW54" s="300"/>
      <c r="CX54" s="300"/>
      <c r="CY54" s="300"/>
      <c r="CZ54" s="300"/>
      <c r="DA54" s="300"/>
      <c r="DB54" s="300"/>
      <c r="DC54" s="300"/>
      <c r="DD54" s="300"/>
      <c r="DE54" s="300"/>
      <c r="DF54" s="300"/>
      <c r="DG54" s="300"/>
      <c r="DH54" s="299" t="s">
        <v>259</v>
      </c>
      <c r="DI54" s="300"/>
      <c r="DJ54" s="300"/>
      <c r="DK54" s="300"/>
      <c r="DL54" s="300"/>
      <c r="DM54" s="300"/>
      <c r="DN54" s="300"/>
      <c r="DO54" s="300"/>
      <c r="DP54" s="300"/>
      <c r="DQ54" s="300"/>
      <c r="DR54" s="300"/>
      <c r="DS54" s="300"/>
      <c r="DT54" s="300"/>
      <c r="DU54" s="300"/>
      <c r="DV54" s="300"/>
      <c r="DW54" s="300"/>
      <c r="DX54" s="300"/>
      <c r="DY54" s="300"/>
      <c r="DZ54" s="300"/>
      <c r="EA54" s="300"/>
      <c r="EB54" s="300"/>
      <c r="EC54" s="300"/>
      <c r="ED54" s="300"/>
      <c r="EE54" s="300"/>
      <c r="EF54" s="300"/>
      <c r="EG54" s="300"/>
      <c r="EH54" s="300"/>
      <c r="EI54" s="300"/>
      <c r="EJ54" s="300"/>
      <c r="EK54" s="300"/>
      <c r="EL54" s="7"/>
      <c r="EM54" s="7"/>
      <c r="EN54" s="7"/>
      <c r="EO54" s="573" t="s">
        <v>193</v>
      </c>
      <c r="EP54" s="573"/>
      <c r="EQ54" s="573"/>
      <c r="ER54" s="7"/>
      <c r="ES54" s="7"/>
      <c r="ET54" s="7"/>
      <c r="EU54" s="7"/>
      <c r="EV54" s="7"/>
      <c r="EW54" s="9"/>
    </row>
    <row r="55" spans="1:153" ht="7.5" customHeight="1">
      <c r="A55" s="8"/>
      <c r="B55" s="7"/>
      <c r="C55" s="7"/>
      <c r="D55" s="568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8"/>
      <c r="P55" s="568"/>
      <c r="Q55" s="568"/>
      <c r="R55" s="568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  <c r="AF55" s="568"/>
      <c r="AG55" s="568"/>
      <c r="AH55" s="568"/>
      <c r="AI55" s="568"/>
      <c r="AJ55" s="568"/>
      <c r="AK55" s="568"/>
      <c r="AL55" s="568"/>
      <c r="AM55" s="568"/>
      <c r="AN55" s="568"/>
      <c r="AO55" s="568"/>
      <c r="AP55" s="568"/>
      <c r="AQ55" s="568"/>
      <c r="AR55" s="568"/>
      <c r="AS55" s="568"/>
      <c r="AT55" s="568"/>
      <c r="AU55" s="568"/>
      <c r="AV55" s="568"/>
      <c r="AW55" s="568"/>
      <c r="AX55" s="568"/>
      <c r="AY55" s="568"/>
      <c r="AZ55" s="568"/>
      <c r="BA55" s="568"/>
      <c r="BB55" s="568"/>
      <c r="BC55" s="568"/>
      <c r="BD55" s="568"/>
      <c r="BE55" s="568"/>
      <c r="BF55" s="568"/>
      <c r="BG55" s="568"/>
      <c r="BH55" s="568"/>
      <c r="BI55" s="568"/>
      <c r="BJ55" s="568"/>
      <c r="BK55" s="568"/>
      <c r="BL55" s="568"/>
      <c r="BM55" s="568"/>
      <c r="BN55" s="568"/>
      <c r="BO55" s="568"/>
      <c r="BP55" s="568"/>
      <c r="BQ55" s="568"/>
      <c r="BR55" s="568"/>
      <c r="BS55" s="568"/>
      <c r="BT55" s="568"/>
      <c r="BU55" s="568"/>
      <c r="BV55" s="567"/>
      <c r="BW55" s="567"/>
      <c r="BX55" s="567"/>
      <c r="BY55" s="567"/>
      <c r="BZ55" s="567"/>
      <c r="CA55" s="567"/>
      <c r="CB55" s="567"/>
      <c r="CC55" s="567"/>
      <c r="CD55" s="300"/>
      <c r="CE55" s="300"/>
      <c r="CF55" s="300"/>
      <c r="CG55" s="300"/>
      <c r="CH55" s="300"/>
      <c r="CI55" s="300"/>
      <c r="CJ55" s="300"/>
      <c r="CK55" s="300"/>
      <c r="CL55" s="300"/>
      <c r="CM55" s="300"/>
      <c r="CN55" s="300"/>
      <c r="CO55" s="300"/>
      <c r="CP55" s="300"/>
      <c r="CQ55" s="300"/>
      <c r="CR55" s="300"/>
      <c r="CS55" s="300"/>
      <c r="CT55" s="300"/>
      <c r="CU55" s="300"/>
      <c r="CV55" s="300"/>
      <c r="CW55" s="300"/>
      <c r="CX55" s="300"/>
      <c r="CY55" s="300"/>
      <c r="CZ55" s="300"/>
      <c r="DA55" s="300"/>
      <c r="DB55" s="300"/>
      <c r="DC55" s="300"/>
      <c r="DD55" s="300"/>
      <c r="DE55" s="300"/>
      <c r="DF55" s="300"/>
      <c r="DG55" s="300"/>
      <c r="DH55" s="300"/>
      <c r="DI55" s="300"/>
      <c r="DJ55" s="300"/>
      <c r="DK55" s="300"/>
      <c r="DL55" s="300"/>
      <c r="DM55" s="300"/>
      <c r="DN55" s="300"/>
      <c r="DO55" s="300"/>
      <c r="DP55" s="300"/>
      <c r="DQ55" s="300"/>
      <c r="DR55" s="300"/>
      <c r="DS55" s="300"/>
      <c r="DT55" s="300"/>
      <c r="DU55" s="300"/>
      <c r="DV55" s="300"/>
      <c r="DW55" s="300"/>
      <c r="DX55" s="300"/>
      <c r="DY55" s="300"/>
      <c r="DZ55" s="300"/>
      <c r="EA55" s="300"/>
      <c r="EB55" s="300"/>
      <c r="EC55" s="300"/>
      <c r="ED55" s="300"/>
      <c r="EE55" s="300"/>
      <c r="EF55" s="300"/>
      <c r="EG55" s="300"/>
      <c r="EH55" s="300"/>
      <c r="EI55" s="300"/>
      <c r="EJ55" s="300"/>
      <c r="EK55" s="300"/>
      <c r="EL55" s="7"/>
      <c r="EM55" s="7"/>
      <c r="EN55" s="7"/>
      <c r="EO55" s="573"/>
      <c r="EP55" s="573"/>
      <c r="EQ55" s="573"/>
      <c r="ER55" s="7"/>
      <c r="ES55" s="7"/>
      <c r="ET55" s="7"/>
      <c r="EU55" s="7"/>
      <c r="EV55" s="7"/>
      <c r="EW55" s="9"/>
    </row>
    <row r="56" spans="1:153" ht="7.5" customHeight="1">
      <c r="A56" s="8"/>
      <c r="B56" s="7"/>
      <c r="C56" s="7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8"/>
      <c r="P56" s="568"/>
      <c r="Q56" s="568"/>
      <c r="R56" s="568"/>
      <c r="S56" s="568"/>
      <c r="T56" s="568"/>
      <c r="U56" s="568"/>
      <c r="V56" s="568"/>
      <c r="W56" s="568"/>
      <c r="X56" s="568"/>
      <c r="Y56" s="568"/>
      <c r="Z56" s="568"/>
      <c r="AA56" s="568"/>
      <c r="AB56" s="568"/>
      <c r="AC56" s="568"/>
      <c r="AD56" s="568"/>
      <c r="AE56" s="568"/>
      <c r="AF56" s="568"/>
      <c r="AG56" s="568"/>
      <c r="AH56" s="568"/>
      <c r="AI56" s="568"/>
      <c r="AJ56" s="568"/>
      <c r="AK56" s="568"/>
      <c r="AL56" s="568"/>
      <c r="AM56" s="568"/>
      <c r="AN56" s="568"/>
      <c r="AO56" s="568"/>
      <c r="AP56" s="568"/>
      <c r="AQ56" s="568"/>
      <c r="AR56" s="568"/>
      <c r="AS56" s="568"/>
      <c r="AT56" s="568"/>
      <c r="AU56" s="568"/>
      <c r="AV56" s="568"/>
      <c r="AW56" s="568"/>
      <c r="AX56" s="568"/>
      <c r="AY56" s="568"/>
      <c r="AZ56" s="568"/>
      <c r="BA56" s="568"/>
      <c r="BB56" s="568"/>
      <c r="BC56" s="568"/>
      <c r="BD56" s="568"/>
      <c r="BE56" s="568"/>
      <c r="BF56" s="568"/>
      <c r="BG56" s="568"/>
      <c r="BH56" s="568"/>
      <c r="BI56" s="568"/>
      <c r="BJ56" s="568"/>
      <c r="BK56" s="568"/>
      <c r="BL56" s="568"/>
      <c r="BM56" s="568"/>
      <c r="BN56" s="568"/>
      <c r="BO56" s="568"/>
      <c r="BP56" s="568"/>
      <c r="BQ56" s="568"/>
      <c r="BR56" s="568"/>
      <c r="BS56" s="568"/>
      <c r="BT56" s="568"/>
      <c r="BU56" s="568"/>
      <c r="BV56" s="567"/>
      <c r="BW56" s="567"/>
      <c r="BX56" s="567"/>
      <c r="BY56" s="567"/>
      <c r="BZ56" s="567"/>
      <c r="CA56" s="567"/>
      <c r="CB56" s="567"/>
      <c r="CC56" s="567"/>
      <c r="CD56" s="300"/>
      <c r="CE56" s="300"/>
      <c r="CF56" s="300"/>
      <c r="CG56" s="300"/>
      <c r="CH56" s="300"/>
      <c r="CI56" s="300"/>
      <c r="CJ56" s="300"/>
      <c r="CK56" s="300"/>
      <c r="CL56" s="300"/>
      <c r="CM56" s="300"/>
      <c r="CN56" s="300"/>
      <c r="CO56" s="300"/>
      <c r="CP56" s="300"/>
      <c r="CQ56" s="300"/>
      <c r="CR56" s="300"/>
      <c r="CS56" s="300"/>
      <c r="CT56" s="300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300"/>
      <c r="DF56" s="300"/>
      <c r="DG56" s="300"/>
      <c r="DH56" s="300"/>
      <c r="DI56" s="300"/>
      <c r="DJ56" s="300"/>
      <c r="DK56" s="300"/>
      <c r="DL56" s="300"/>
      <c r="DM56" s="300"/>
      <c r="DN56" s="300"/>
      <c r="DO56" s="300"/>
      <c r="DP56" s="300"/>
      <c r="DQ56" s="300"/>
      <c r="DR56" s="300"/>
      <c r="DS56" s="300"/>
      <c r="DT56" s="300"/>
      <c r="DU56" s="300"/>
      <c r="DV56" s="300"/>
      <c r="DW56" s="300"/>
      <c r="DX56" s="300"/>
      <c r="DY56" s="300"/>
      <c r="DZ56" s="300"/>
      <c r="EA56" s="300"/>
      <c r="EB56" s="300"/>
      <c r="EC56" s="300"/>
      <c r="ED56" s="300"/>
      <c r="EE56" s="300"/>
      <c r="EF56" s="300"/>
      <c r="EG56" s="300"/>
      <c r="EH56" s="300"/>
      <c r="EI56" s="300"/>
      <c r="EJ56" s="300"/>
      <c r="EK56" s="300"/>
      <c r="EL56" s="7"/>
      <c r="EM56" s="7"/>
      <c r="EN56" s="7"/>
      <c r="EO56" s="573"/>
      <c r="EP56" s="573"/>
      <c r="EQ56" s="573"/>
      <c r="ER56" s="7"/>
      <c r="ES56" s="7"/>
      <c r="ET56" s="7"/>
      <c r="EU56" s="7"/>
      <c r="EV56" s="7"/>
      <c r="EW56" s="9"/>
    </row>
    <row r="57" spans="1:153" ht="7.5" customHeight="1">
      <c r="A57" s="8"/>
      <c r="B57" s="7"/>
      <c r="C57" s="7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8"/>
      <c r="AF57" s="568"/>
      <c r="AG57" s="568"/>
      <c r="AH57" s="568"/>
      <c r="AI57" s="568"/>
      <c r="AJ57" s="568"/>
      <c r="AK57" s="568"/>
      <c r="AL57" s="568"/>
      <c r="AM57" s="568"/>
      <c r="AN57" s="568"/>
      <c r="AO57" s="568"/>
      <c r="AP57" s="568"/>
      <c r="AQ57" s="568"/>
      <c r="AR57" s="568"/>
      <c r="AS57" s="568"/>
      <c r="AT57" s="568"/>
      <c r="AU57" s="568"/>
      <c r="AV57" s="568"/>
      <c r="AW57" s="568"/>
      <c r="AX57" s="568"/>
      <c r="AY57" s="568"/>
      <c r="AZ57" s="568"/>
      <c r="BA57" s="568"/>
      <c r="BB57" s="568"/>
      <c r="BC57" s="568"/>
      <c r="BD57" s="568"/>
      <c r="BE57" s="568"/>
      <c r="BF57" s="568"/>
      <c r="BG57" s="568"/>
      <c r="BH57" s="568"/>
      <c r="BI57" s="568"/>
      <c r="BJ57" s="568"/>
      <c r="BK57" s="568"/>
      <c r="BL57" s="568"/>
      <c r="BM57" s="568"/>
      <c r="BN57" s="568"/>
      <c r="BO57" s="568"/>
      <c r="BP57" s="568"/>
      <c r="BQ57" s="568"/>
      <c r="BR57" s="568"/>
      <c r="BS57" s="568"/>
      <c r="BT57" s="568"/>
      <c r="BU57" s="568"/>
      <c r="BV57" s="567"/>
      <c r="BW57" s="567"/>
      <c r="BX57" s="567"/>
      <c r="BY57" s="567"/>
      <c r="BZ57" s="567"/>
      <c r="CA57" s="567"/>
      <c r="CB57" s="567"/>
      <c r="CC57" s="567"/>
      <c r="CD57" s="300"/>
      <c r="CE57" s="300"/>
      <c r="CF57" s="300"/>
      <c r="CG57" s="300"/>
      <c r="CH57" s="300"/>
      <c r="CI57" s="300"/>
      <c r="CJ57" s="300"/>
      <c r="CK57" s="300"/>
      <c r="CL57" s="300"/>
      <c r="CM57" s="300"/>
      <c r="CN57" s="300"/>
      <c r="CO57" s="300"/>
      <c r="CP57" s="300"/>
      <c r="CQ57" s="300"/>
      <c r="CR57" s="300"/>
      <c r="CS57" s="300"/>
      <c r="CT57" s="300"/>
      <c r="CU57" s="300"/>
      <c r="CV57" s="300"/>
      <c r="CW57" s="300"/>
      <c r="CX57" s="300"/>
      <c r="CY57" s="300"/>
      <c r="CZ57" s="300"/>
      <c r="DA57" s="300"/>
      <c r="DB57" s="300"/>
      <c r="DC57" s="300"/>
      <c r="DD57" s="300"/>
      <c r="DE57" s="300"/>
      <c r="DF57" s="300"/>
      <c r="DG57" s="300"/>
      <c r="DH57" s="300"/>
      <c r="DI57" s="300"/>
      <c r="DJ57" s="300"/>
      <c r="DK57" s="300"/>
      <c r="DL57" s="300"/>
      <c r="DM57" s="300"/>
      <c r="DN57" s="300"/>
      <c r="DO57" s="300"/>
      <c r="DP57" s="300"/>
      <c r="DQ57" s="300"/>
      <c r="DR57" s="300"/>
      <c r="DS57" s="300"/>
      <c r="DT57" s="300"/>
      <c r="DU57" s="300"/>
      <c r="DV57" s="300"/>
      <c r="DW57" s="300"/>
      <c r="DX57" s="300"/>
      <c r="DY57" s="300"/>
      <c r="DZ57" s="300"/>
      <c r="EA57" s="300"/>
      <c r="EB57" s="300"/>
      <c r="EC57" s="300"/>
      <c r="ED57" s="300"/>
      <c r="EE57" s="300"/>
      <c r="EF57" s="300"/>
      <c r="EG57" s="300"/>
      <c r="EH57" s="300"/>
      <c r="EI57" s="300"/>
      <c r="EJ57" s="300"/>
      <c r="EK57" s="300"/>
      <c r="EL57" s="7"/>
      <c r="EM57" s="7"/>
      <c r="EN57" s="7"/>
      <c r="EO57" s="573"/>
      <c r="EP57" s="573"/>
      <c r="EQ57" s="573"/>
      <c r="ER57" s="7"/>
      <c r="ES57" s="7"/>
      <c r="ET57" s="7"/>
      <c r="EU57" s="7"/>
      <c r="EV57" s="7"/>
      <c r="EW57" s="9"/>
    </row>
    <row r="58" spans="1:153" ht="7.5" customHeight="1">
      <c r="A58" s="8"/>
      <c r="B58" s="7"/>
      <c r="C58" s="7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  <c r="AC58" s="568"/>
      <c r="AD58" s="568"/>
      <c r="AE58" s="568"/>
      <c r="AF58" s="568"/>
      <c r="AG58" s="568"/>
      <c r="AH58" s="568"/>
      <c r="AI58" s="568"/>
      <c r="AJ58" s="568"/>
      <c r="AK58" s="568"/>
      <c r="AL58" s="568"/>
      <c r="AM58" s="568"/>
      <c r="AN58" s="568"/>
      <c r="AO58" s="568"/>
      <c r="AP58" s="568"/>
      <c r="AQ58" s="568"/>
      <c r="AR58" s="568"/>
      <c r="AS58" s="568"/>
      <c r="AT58" s="568"/>
      <c r="AU58" s="568"/>
      <c r="AV58" s="568"/>
      <c r="AW58" s="568"/>
      <c r="AX58" s="568"/>
      <c r="AY58" s="568"/>
      <c r="AZ58" s="568"/>
      <c r="BA58" s="568"/>
      <c r="BB58" s="568"/>
      <c r="BC58" s="568"/>
      <c r="BD58" s="568"/>
      <c r="BE58" s="568"/>
      <c r="BF58" s="568"/>
      <c r="BG58" s="568"/>
      <c r="BH58" s="568"/>
      <c r="BI58" s="568"/>
      <c r="BJ58" s="568"/>
      <c r="BK58" s="568"/>
      <c r="BL58" s="568"/>
      <c r="BM58" s="568"/>
      <c r="BN58" s="568"/>
      <c r="BO58" s="568"/>
      <c r="BP58" s="568"/>
      <c r="BQ58" s="568"/>
      <c r="BR58" s="568"/>
      <c r="BS58" s="568"/>
      <c r="BT58" s="568"/>
      <c r="BU58" s="568"/>
      <c r="BV58" s="567"/>
      <c r="BW58" s="567"/>
      <c r="BX58" s="567"/>
      <c r="BY58" s="567"/>
      <c r="BZ58" s="567"/>
      <c r="CA58" s="567"/>
      <c r="CB58" s="567"/>
      <c r="CC58" s="567"/>
      <c r="CD58" s="300"/>
      <c r="CE58" s="300"/>
      <c r="CF58" s="300"/>
      <c r="CG58" s="300"/>
      <c r="CH58" s="300"/>
      <c r="CI58" s="300"/>
      <c r="CJ58" s="300"/>
      <c r="CK58" s="300"/>
      <c r="CL58" s="300"/>
      <c r="CM58" s="300"/>
      <c r="CN58" s="300"/>
      <c r="CO58" s="300"/>
      <c r="CP58" s="300"/>
      <c r="CQ58" s="300"/>
      <c r="CR58" s="300"/>
      <c r="CS58" s="300"/>
      <c r="CT58" s="300"/>
      <c r="CU58" s="300"/>
      <c r="CV58" s="300"/>
      <c r="CW58" s="300"/>
      <c r="CX58" s="300"/>
      <c r="CY58" s="300"/>
      <c r="CZ58" s="300"/>
      <c r="DA58" s="300"/>
      <c r="DB58" s="300"/>
      <c r="DC58" s="300"/>
      <c r="DD58" s="300"/>
      <c r="DE58" s="300"/>
      <c r="DF58" s="300"/>
      <c r="DG58" s="300"/>
      <c r="DH58" s="300"/>
      <c r="DI58" s="300"/>
      <c r="DJ58" s="300"/>
      <c r="DK58" s="300"/>
      <c r="DL58" s="300"/>
      <c r="DM58" s="300"/>
      <c r="DN58" s="300"/>
      <c r="DO58" s="300"/>
      <c r="DP58" s="300"/>
      <c r="DQ58" s="300"/>
      <c r="DR58" s="300"/>
      <c r="DS58" s="300"/>
      <c r="DT58" s="300"/>
      <c r="DU58" s="300"/>
      <c r="DV58" s="300"/>
      <c r="DW58" s="300"/>
      <c r="DX58" s="300"/>
      <c r="DY58" s="300"/>
      <c r="DZ58" s="300"/>
      <c r="EA58" s="300"/>
      <c r="EB58" s="300"/>
      <c r="EC58" s="300"/>
      <c r="ED58" s="300"/>
      <c r="EE58" s="300"/>
      <c r="EF58" s="300"/>
      <c r="EG58" s="300"/>
      <c r="EH58" s="300"/>
      <c r="EI58" s="300"/>
      <c r="EJ58" s="300"/>
      <c r="EK58" s="300"/>
      <c r="EL58" s="7"/>
      <c r="EM58" s="7"/>
      <c r="EN58" s="7"/>
      <c r="EO58" s="573"/>
      <c r="EP58" s="573"/>
      <c r="EQ58" s="573"/>
      <c r="ER58" s="7"/>
      <c r="ES58" s="7"/>
      <c r="ET58" s="7"/>
      <c r="EU58" s="7"/>
      <c r="EV58" s="7"/>
      <c r="EW58" s="9"/>
    </row>
    <row r="59" spans="1:153" ht="7.5" customHeight="1">
      <c r="A59" s="8"/>
      <c r="B59" s="7"/>
      <c r="C59" s="7"/>
      <c r="D59" s="568"/>
      <c r="E59" s="568"/>
      <c r="F59" s="568"/>
      <c r="G59" s="568"/>
      <c r="H59" s="568"/>
      <c r="I59" s="568"/>
      <c r="J59" s="568"/>
      <c r="K59" s="568"/>
      <c r="L59" s="568"/>
      <c r="M59" s="568"/>
      <c r="N59" s="568"/>
      <c r="O59" s="568"/>
      <c r="P59" s="568"/>
      <c r="Q59" s="568"/>
      <c r="R59" s="568"/>
      <c r="S59" s="568"/>
      <c r="T59" s="568"/>
      <c r="U59" s="568"/>
      <c r="V59" s="568"/>
      <c r="W59" s="568"/>
      <c r="X59" s="568"/>
      <c r="Y59" s="568"/>
      <c r="Z59" s="568"/>
      <c r="AA59" s="568"/>
      <c r="AB59" s="568"/>
      <c r="AC59" s="568"/>
      <c r="AD59" s="568"/>
      <c r="AE59" s="568"/>
      <c r="AF59" s="568"/>
      <c r="AG59" s="568"/>
      <c r="AH59" s="568"/>
      <c r="AI59" s="568"/>
      <c r="AJ59" s="568"/>
      <c r="AK59" s="568"/>
      <c r="AL59" s="568"/>
      <c r="AM59" s="568"/>
      <c r="AN59" s="568"/>
      <c r="AO59" s="568"/>
      <c r="AP59" s="568"/>
      <c r="AQ59" s="568"/>
      <c r="AR59" s="568"/>
      <c r="AS59" s="568"/>
      <c r="AT59" s="568"/>
      <c r="AU59" s="568"/>
      <c r="AV59" s="568"/>
      <c r="AW59" s="568"/>
      <c r="AX59" s="568"/>
      <c r="AY59" s="568"/>
      <c r="AZ59" s="568"/>
      <c r="BA59" s="568"/>
      <c r="BB59" s="568"/>
      <c r="BC59" s="568"/>
      <c r="BD59" s="568"/>
      <c r="BE59" s="568"/>
      <c r="BF59" s="568"/>
      <c r="BG59" s="568"/>
      <c r="BH59" s="568"/>
      <c r="BI59" s="568"/>
      <c r="BJ59" s="568"/>
      <c r="BK59" s="568"/>
      <c r="BL59" s="568"/>
      <c r="BM59" s="568"/>
      <c r="BN59" s="568"/>
      <c r="BO59" s="568"/>
      <c r="BP59" s="568"/>
      <c r="BQ59" s="568"/>
      <c r="BR59" s="568"/>
      <c r="BS59" s="568"/>
      <c r="BT59" s="568"/>
      <c r="BU59" s="568"/>
      <c r="BV59" s="567"/>
      <c r="BW59" s="567"/>
      <c r="BX59" s="567"/>
      <c r="BY59" s="567"/>
      <c r="BZ59" s="567"/>
      <c r="CA59" s="567"/>
      <c r="CB59" s="567"/>
      <c r="CC59" s="567"/>
      <c r="CD59" s="300"/>
      <c r="CE59" s="300"/>
      <c r="CF59" s="300"/>
      <c r="CG59" s="300"/>
      <c r="CH59" s="300"/>
      <c r="CI59" s="300"/>
      <c r="CJ59" s="300"/>
      <c r="CK59" s="300"/>
      <c r="CL59" s="300"/>
      <c r="CM59" s="300"/>
      <c r="CN59" s="300"/>
      <c r="CO59" s="300"/>
      <c r="CP59" s="300"/>
      <c r="CQ59" s="300"/>
      <c r="CR59" s="300"/>
      <c r="CS59" s="300"/>
      <c r="CT59" s="300"/>
      <c r="CU59" s="300"/>
      <c r="CV59" s="300"/>
      <c r="CW59" s="300"/>
      <c r="CX59" s="300"/>
      <c r="CY59" s="300"/>
      <c r="CZ59" s="300"/>
      <c r="DA59" s="300"/>
      <c r="DB59" s="300"/>
      <c r="DC59" s="300"/>
      <c r="DD59" s="300"/>
      <c r="DE59" s="300"/>
      <c r="DF59" s="300"/>
      <c r="DG59" s="300"/>
      <c r="DH59" s="300"/>
      <c r="DI59" s="300"/>
      <c r="DJ59" s="300"/>
      <c r="DK59" s="300"/>
      <c r="DL59" s="300"/>
      <c r="DM59" s="300"/>
      <c r="DN59" s="300"/>
      <c r="DO59" s="300"/>
      <c r="DP59" s="300"/>
      <c r="DQ59" s="300"/>
      <c r="DR59" s="300"/>
      <c r="DS59" s="300"/>
      <c r="DT59" s="300"/>
      <c r="DU59" s="300"/>
      <c r="DV59" s="300"/>
      <c r="DW59" s="300"/>
      <c r="DX59" s="300"/>
      <c r="DY59" s="300"/>
      <c r="DZ59" s="300"/>
      <c r="EA59" s="300"/>
      <c r="EB59" s="300"/>
      <c r="EC59" s="300"/>
      <c r="ED59" s="300"/>
      <c r="EE59" s="300"/>
      <c r="EF59" s="300"/>
      <c r="EG59" s="300"/>
      <c r="EH59" s="300"/>
      <c r="EI59" s="300"/>
      <c r="EJ59" s="300"/>
      <c r="EK59" s="300"/>
      <c r="EL59" s="7"/>
      <c r="EM59" s="7"/>
      <c r="EN59" s="7"/>
      <c r="EO59" s="573"/>
      <c r="EP59" s="573"/>
      <c r="EQ59" s="573"/>
      <c r="ER59" s="7"/>
      <c r="ES59" s="7"/>
      <c r="ET59" s="7"/>
      <c r="EU59" s="7"/>
      <c r="EV59" s="7"/>
      <c r="EW59" s="9"/>
    </row>
    <row r="60" spans="1:153" ht="7.5" customHeight="1">
      <c r="A60" s="8"/>
      <c r="B60" s="7"/>
      <c r="C60" s="7"/>
      <c r="D60" s="569" t="s">
        <v>188</v>
      </c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569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69"/>
      <c r="BI60" s="569"/>
      <c r="BJ60" s="569"/>
      <c r="BK60" s="569"/>
      <c r="BL60" s="569"/>
      <c r="BM60" s="569"/>
      <c r="BN60" s="569"/>
      <c r="BO60" s="569"/>
      <c r="BP60" s="569"/>
      <c r="BQ60" s="569"/>
      <c r="BR60" s="569"/>
      <c r="BS60" s="569"/>
      <c r="BT60" s="569"/>
      <c r="BU60" s="569"/>
      <c r="BV60" s="567" t="s">
        <v>99</v>
      </c>
      <c r="BW60" s="567"/>
      <c r="BX60" s="567"/>
      <c r="BY60" s="567"/>
      <c r="BZ60" s="567"/>
      <c r="CA60" s="567"/>
      <c r="CB60" s="567"/>
      <c r="CC60" s="567"/>
      <c r="CD60" s="299" t="s">
        <v>259</v>
      </c>
      <c r="CE60" s="300"/>
      <c r="CF60" s="300"/>
      <c r="CG60" s="300"/>
      <c r="CH60" s="300"/>
      <c r="CI60" s="300"/>
      <c r="CJ60" s="300"/>
      <c r="CK60" s="300"/>
      <c r="CL60" s="300"/>
      <c r="CM60" s="300"/>
      <c r="CN60" s="300"/>
      <c r="CO60" s="300"/>
      <c r="CP60" s="300"/>
      <c r="CQ60" s="300"/>
      <c r="CR60" s="300"/>
      <c r="CS60" s="300"/>
      <c r="CT60" s="300"/>
      <c r="CU60" s="300"/>
      <c r="CV60" s="300"/>
      <c r="CW60" s="300"/>
      <c r="CX60" s="300"/>
      <c r="CY60" s="300"/>
      <c r="CZ60" s="300"/>
      <c r="DA60" s="300"/>
      <c r="DB60" s="300"/>
      <c r="DC60" s="300"/>
      <c r="DD60" s="300"/>
      <c r="DE60" s="300"/>
      <c r="DF60" s="300"/>
      <c r="DG60" s="300"/>
      <c r="DH60" s="299" t="s">
        <v>259</v>
      </c>
      <c r="DI60" s="300"/>
      <c r="DJ60" s="300"/>
      <c r="DK60" s="300"/>
      <c r="DL60" s="300"/>
      <c r="DM60" s="300"/>
      <c r="DN60" s="300"/>
      <c r="DO60" s="300"/>
      <c r="DP60" s="300"/>
      <c r="DQ60" s="300"/>
      <c r="DR60" s="300"/>
      <c r="DS60" s="300"/>
      <c r="DT60" s="300"/>
      <c r="DU60" s="300"/>
      <c r="DV60" s="300"/>
      <c r="DW60" s="300"/>
      <c r="DX60" s="300"/>
      <c r="DY60" s="300"/>
      <c r="DZ60" s="300"/>
      <c r="EA60" s="300"/>
      <c r="EB60" s="300"/>
      <c r="EC60" s="300"/>
      <c r="ED60" s="300"/>
      <c r="EE60" s="300"/>
      <c r="EF60" s="300"/>
      <c r="EG60" s="300"/>
      <c r="EH60" s="300"/>
      <c r="EI60" s="300"/>
      <c r="EJ60" s="300"/>
      <c r="EK60" s="300"/>
      <c r="EL60" s="7"/>
      <c r="EM60" s="7"/>
      <c r="EN60" s="7"/>
      <c r="EO60" s="573"/>
      <c r="EP60" s="573"/>
      <c r="EQ60" s="573"/>
      <c r="ER60" s="7"/>
      <c r="ES60" s="7"/>
      <c r="ET60" s="7"/>
      <c r="EU60" s="7"/>
      <c r="EV60" s="7"/>
      <c r="EW60" s="9"/>
    </row>
    <row r="61" spans="1:153" ht="7.5" customHeight="1">
      <c r="A61" s="8"/>
      <c r="B61" s="7"/>
      <c r="C61" s="7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D61" s="569"/>
      <c r="AE61" s="569"/>
      <c r="AF61" s="569"/>
      <c r="AG61" s="569"/>
      <c r="AH61" s="569"/>
      <c r="AI61" s="569"/>
      <c r="AJ61" s="569"/>
      <c r="AK61" s="569"/>
      <c r="AL61" s="569"/>
      <c r="AM61" s="569"/>
      <c r="AN61" s="569"/>
      <c r="AO61" s="569"/>
      <c r="AP61" s="569"/>
      <c r="AQ61" s="569"/>
      <c r="AR61" s="569"/>
      <c r="AS61" s="569"/>
      <c r="AT61" s="569"/>
      <c r="AU61" s="569"/>
      <c r="AV61" s="569"/>
      <c r="AW61" s="569"/>
      <c r="AX61" s="569"/>
      <c r="AY61" s="569"/>
      <c r="AZ61" s="569"/>
      <c r="BA61" s="569"/>
      <c r="BB61" s="569"/>
      <c r="BC61" s="569"/>
      <c r="BD61" s="569"/>
      <c r="BE61" s="569"/>
      <c r="BF61" s="569"/>
      <c r="BG61" s="569"/>
      <c r="BH61" s="569"/>
      <c r="BI61" s="569"/>
      <c r="BJ61" s="569"/>
      <c r="BK61" s="569"/>
      <c r="BL61" s="569"/>
      <c r="BM61" s="569"/>
      <c r="BN61" s="569"/>
      <c r="BO61" s="569"/>
      <c r="BP61" s="569"/>
      <c r="BQ61" s="569"/>
      <c r="BR61" s="569"/>
      <c r="BS61" s="569"/>
      <c r="BT61" s="569"/>
      <c r="BU61" s="569"/>
      <c r="BV61" s="567"/>
      <c r="BW61" s="567"/>
      <c r="BX61" s="567"/>
      <c r="BY61" s="567"/>
      <c r="BZ61" s="567"/>
      <c r="CA61" s="567"/>
      <c r="CB61" s="567"/>
      <c r="CC61" s="567"/>
      <c r="CD61" s="300"/>
      <c r="CE61" s="300"/>
      <c r="CF61" s="300"/>
      <c r="CG61" s="300"/>
      <c r="CH61" s="300"/>
      <c r="CI61" s="300"/>
      <c r="CJ61" s="300"/>
      <c r="CK61" s="300"/>
      <c r="CL61" s="300"/>
      <c r="CM61" s="300"/>
      <c r="CN61" s="300"/>
      <c r="CO61" s="300"/>
      <c r="CP61" s="300"/>
      <c r="CQ61" s="300"/>
      <c r="CR61" s="300"/>
      <c r="CS61" s="300"/>
      <c r="CT61" s="300"/>
      <c r="CU61" s="300"/>
      <c r="CV61" s="300"/>
      <c r="CW61" s="300"/>
      <c r="CX61" s="300"/>
      <c r="CY61" s="300"/>
      <c r="CZ61" s="300"/>
      <c r="DA61" s="300"/>
      <c r="DB61" s="300"/>
      <c r="DC61" s="300"/>
      <c r="DD61" s="300"/>
      <c r="DE61" s="300"/>
      <c r="DF61" s="300"/>
      <c r="DG61" s="300"/>
      <c r="DH61" s="300"/>
      <c r="DI61" s="300"/>
      <c r="DJ61" s="300"/>
      <c r="DK61" s="300"/>
      <c r="DL61" s="300"/>
      <c r="DM61" s="300"/>
      <c r="DN61" s="300"/>
      <c r="DO61" s="300"/>
      <c r="DP61" s="300"/>
      <c r="DQ61" s="300"/>
      <c r="DR61" s="300"/>
      <c r="DS61" s="300"/>
      <c r="DT61" s="300"/>
      <c r="DU61" s="300"/>
      <c r="DV61" s="300"/>
      <c r="DW61" s="300"/>
      <c r="DX61" s="300"/>
      <c r="DY61" s="300"/>
      <c r="DZ61" s="300"/>
      <c r="EA61" s="300"/>
      <c r="EB61" s="300"/>
      <c r="EC61" s="300"/>
      <c r="ED61" s="300"/>
      <c r="EE61" s="300"/>
      <c r="EF61" s="300"/>
      <c r="EG61" s="300"/>
      <c r="EH61" s="300"/>
      <c r="EI61" s="300"/>
      <c r="EJ61" s="300"/>
      <c r="EK61" s="300"/>
      <c r="EL61" s="7"/>
      <c r="EM61" s="7"/>
      <c r="EN61" s="7"/>
      <c r="EO61" s="573"/>
      <c r="EP61" s="573"/>
      <c r="EQ61" s="573"/>
      <c r="ER61" s="7"/>
      <c r="ES61" s="7"/>
      <c r="ET61" s="7"/>
      <c r="EU61" s="7"/>
      <c r="EV61" s="7"/>
      <c r="EW61" s="9"/>
    </row>
    <row r="62" spans="1:153" ht="7.5" customHeight="1">
      <c r="A62" s="8"/>
      <c r="B62" s="7"/>
      <c r="C62" s="7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569"/>
      <c r="AX62" s="569"/>
      <c r="AY62" s="569"/>
      <c r="AZ62" s="569"/>
      <c r="BA62" s="569"/>
      <c r="BB62" s="569"/>
      <c r="BC62" s="569"/>
      <c r="BD62" s="569"/>
      <c r="BE62" s="569"/>
      <c r="BF62" s="569"/>
      <c r="BG62" s="569"/>
      <c r="BH62" s="569"/>
      <c r="BI62" s="569"/>
      <c r="BJ62" s="569"/>
      <c r="BK62" s="569"/>
      <c r="BL62" s="569"/>
      <c r="BM62" s="569"/>
      <c r="BN62" s="569"/>
      <c r="BO62" s="569"/>
      <c r="BP62" s="569"/>
      <c r="BQ62" s="569"/>
      <c r="BR62" s="569"/>
      <c r="BS62" s="569"/>
      <c r="BT62" s="569"/>
      <c r="BU62" s="569"/>
      <c r="BV62" s="567"/>
      <c r="BW62" s="567"/>
      <c r="BX62" s="567"/>
      <c r="BY62" s="567"/>
      <c r="BZ62" s="567"/>
      <c r="CA62" s="567"/>
      <c r="CB62" s="567"/>
      <c r="CC62" s="567"/>
      <c r="CD62" s="300"/>
      <c r="CE62" s="300"/>
      <c r="CF62" s="300"/>
      <c r="CG62" s="300"/>
      <c r="CH62" s="300"/>
      <c r="CI62" s="300"/>
      <c r="CJ62" s="300"/>
      <c r="CK62" s="300"/>
      <c r="CL62" s="300"/>
      <c r="CM62" s="300"/>
      <c r="CN62" s="300"/>
      <c r="CO62" s="300"/>
      <c r="CP62" s="300"/>
      <c r="CQ62" s="300"/>
      <c r="CR62" s="300"/>
      <c r="CS62" s="300"/>
      <c r="CT62" s="300"/>
      <c r="CU62" s="300"/>
      <c r="CV62" s="300"/>
      <c r="CW62" s="300"/>
      <c r="CX62" s="300"/>
      <c r="CY62" s="300"/>
      <c r="CZ62" s="300"/>
      <c r="DA62" s="300"/>
      <c r="DB62" s="300"/>
      <c r="DC62" s="300"/>
      <c r="DD62" s="300"/>
      <c r="DE62" s="300"/>
      <c r="DF62" s="300"/>
      <c r="DG62" s="300"/>
      <c r="DH62" s="300"/>
      <c r="DI62" s="300"/>
      <c r="DJ62" s="300"/>
      <c r="DK62" s="300"/>
      <c r="DL62" s="300"/>
      <c r="DM62" s="300"/>
      <c r="DN62" s="300"/>
      <c r="DO62" s="300"/>
      <c r="DP62" s="300"/>
      <c r="DQ62" s="300"/>
      <c r="DR62" s="300"/>
      <c r="DS62" s="300"/>
      <c r="DT62" s="300"/>
      <c r="DU62" s="300"/>
      <c r="DV62" s="300"/>
      <c r="DW62" s="300"/>
      <c r="DX62" s="300"/>
      <c r="DY62" s="300"/>
      <c r="DZ62" s="300"/>
      <c r="EA62" s="300"/>
      <c r="EB62" s="300"/>
      <c r="EC62" s="300"/>
      <c r="ED62" s="300"/>
      <c r="EE62" s="300"/>
      <c r="EF62" s="300"/>
      <c r="EG62" s="300"/>
      <c r="EH62" s="300"/>
      <c r="EI62" s="300"/>
      <c r="EJ62" s="300"/>
      <c r="EK62" s="300"/>
      <c r="EL62" s="7"/>
      <c r="EM62" s="7"/>
      <c r="EN62" s="7"/>
      <c r="EO62" s="573"/>
      <c r="EP62" s="573"/>
      <c r="EQ62" s="573"/>
      <c r="ER62" s="7"/>
      <c r="ES62" s="7"/>
      <c r="ET62" s="7"/>
      <c r="EU62" s="7"/>
      <c r="EV62" s="7"/>
      <c r="EW62" s="9"/>
    </row>
    <row r="63" spans="1:153" ht="7.5" customHeight="1">
      <c r="A63" s="8"/>
      <c r="B63" s="7"/>
      <c r="C63" s="7"/>
      <c r="D63" s="569"/>
      <c r="E63" s="569"/>
      <c r="F63" s="569"/>
      <c r="G63" s="569"/>
      <c r="H63" s="569"/>
      <c r="I63" s="569"/>
      <c r="J63" s="569"/>
      <c r="K63" s="569"/>
      <c r="L63" s="569"/>
      <c r="M63" s="569"/>
      <c r="N63" s="569"/>
      <c r="O63" s="569"/>
      <c r="P63" s="569"/>
      <c r="Q63" s="569"/>
      <c r="R63" s="569"/>
      <c r="S63" s="569"/>
      <c r="T63" s="569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69"/>
      <c r="AN63" s="569"/>
      <c r="AO63" s="569"/>
      <c r="AP63" s="569"/>
      <c r="AQ63" s="569"/>
      <c r="AR63" s="569"/>
      <c r="AS63" s="569"/>
      <c r="AT63" s="569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69"/>
      <c r="BN63" s="569"/>
      <c r="BO63" s="569"/>
      <c r="BP63" s="569"/>
      <c r="BQ63" s="569"/>
      <c r="BR63" s="569"/>
      <c r="BS63" s="569"/>
      <c r="BT63" s="569"/>
      <c r="BU63" s="569"/>
      <c r="BV63" s="567"/>
      <c r="BW63" s="567"/>
      <c r="BX63" s="567"/>
      <c r="BY63" s="567"/>
      <c r="BZ63" s="567"/>
      <c r="CA63" s="567"/>
      <c r="CB63" s="567"/>
      <c r="CC63" s="567"/>
      <c r="CD63" s="300"/>
      <c r="CE63" s="300"/>
      <c r="CF63" s="300"/>
      <c r="CG63" s="300"/>
      <c r="CH63" s="300"/>
      <c r="CI63" s="300"/>
      <c r="CJ63" s="300"/>
      <c r="CK63" s="300"/>
      <c r="CL63" s="300"/>
      <c r="CM63" s="300"/>
      <c r="CN63" s="300"/>
      <c r="CO63" s="300"/>
      <c r="CP63" s="300"/>
      <c r="CQ63" s="300"/>
      <c r="CR63" s="300"/>
      <c r="CS63" s="300"/>
      <c r="CT63" s="300"/>
      <c r="CU63" s="300"/>
      <c r="CV63" s="300"/>
      <c r="CW63" s="300"/>
      <c r="CX63" s="300"/>
      <c r="CY63" s="300"/>
      <c r="CZ63" s="300"/>
      <c r="DA63" s="300"/>
      <c r="DB63" s="300"/>
      <c r="DC63" s="300"/>
      <c r="DD63" s="300"/>
      <c r="DE63" s="300"/>
      <c r="DF63" s="300"/>
      <c r="DG63" s="300"/>
      <c r="DH63" s="300"/>
      <c r="DI63" s="300"/>
      <c r="DJ63" s="300"/>
      <c r="DK63" s="300"/>
      <c r="DL63" s="300"/>
      <c r="DM63" s="300"/>
      <c r="DN63" s="300"/>
      <c r="DO63" s="300"/>
      <c r="DP63" s="300"/>
      <c r="DQ63" s="300"/>
      <c r="DR63" s="300"/>
      <c r="DS63" s="300"/>
      <c r="DT63" s="300"/>
      <c r="DU63" s="300"/>
      <c r="DV63" s="300"/>
      <c r="DW63" s="300"/>
      <c r="DX63" s="300"/>
      <c r="DY63" s="300"/>
      <c r="DZ63" s="300"/>
      <c r="EA63" s="300"/>
      <c r="EB63" s="300"/>
      <c r="EC63" s="300"/>
      <c r="ED63" s="300"/>
      <c r="EE63" s="300"/>
      <c r="EF63" s="300"/>
      <c r="EG63" s="300"/>
      <c r="EH63" s="300"/>
      <c r="EI63" s="300"/>
      <c r="EJ63" s="300"/>
      <c r="EK63" s="300"/>
      <c r="EL63" s="7"/>
      <c r="EM63" s="7"/>
      <c r="EN63" s="7"/>
      <c r="EO63" s="573"/>
      <c r="EP63" s="573"/>
      <c r="EQ63" s="573"/>
      <c r="ER63" s="7"/>
      <c r="ES63" s="7"/>
      <c r="ET63" s="7"/>
      <c r="EU63" s="7"/>
      <c r="EV63" s="7"/>
      <c r="EW63" s="9"/>
    </row>
    <row r="64" spans="1:153" ht="7.5" customHeight="1">
      <c r="A64" s="8"/>
      <c r="B64" s="7"/>
      <c r="C64" s="7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69"/>
      <c r="BC64" s="69"/>
      <c r="BD64" s="69"/>
      <c r="BE64" s="69"/>
      <c r="BF64" s="69"/>
      <c r="BG64" s="69"/>
      <c r="BH64" s="69"/>
      <c r="BI64" s="6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"/>
      <c r="EM64" s="7"/>
      <c r="EN64" s="7"/>
      <c r="EO64" s="573"/>
      <c r="EP64" s="573"/>
      <c r="EQ64" s="573"/>
      <c r="ER64" s="7"/>
      <c r="ES64" s="7"/>
      <c r="ET64" s="7"/>
      <c r="EU64" s="7"/>
      <c r="EV64" s="7"/>
      <c r="EW64" s="9"/>
    </row>
    <row r="65" spans="1:153" ht="7.5" customHeight="1">
      <c r="A65" s="8"/>
      <c r="B65" s="7"/>
      <c r="C65" s="7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69"/>
      <c r="BC65" s="69"/>
      <c r="BD65" s="69"/>
      <c r="BE65" s="69"/>
      <c r="BF65" s="69"/>
      <c r="BG65" s="69"/>
      <c r="BH65" s="69"/>
      <c r="BI65" s="6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"/>
      <c r="EM65" s="7"/>
      <c r="EN65" s="7"/>
      <c r="EO65" s="573"/>
      <c r="EP65" s="573"/>
      <c r="EQ65" s="573"/>
      <c r="ER65" s="7"/>
      <c r="ES65" s="7"/>
      <c r="ET65" s="7"/>
      <c r="EU65" s="7"/>
      <c r="EV65" s="7"/>
      <c r="EW65" s="9"/>
    </row>
    <row r="66" spans="1:153" ht="7.5" customHeight="1">
      <c r="A66" s="8"/>
      <c r="B66" s="7"/>
      <c r="C66" s="7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69"/>
      <c r="BC66" s="69"/>
      <c r="BD66" s="69"/>
      <c r="BE66" s="69"/>
      <c r="BF66" s="69"/>
      <c r="BG66" s="69"/>
      <c r="BH66" s="69"/>
      <c r="BI66" s="6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"/>
      <c r="EM66" s="7"/>
      <c r="EN66" s="7"/>
      <c r="EO66" s="573"/>
      <c r="EP66" s="573"/>
      <c r="EQ66" s="573"/>
      <c r="ER66" s="7"/>
      <c r="ES66" s="7"/>
      <c r="ET66" s="7"/>
      <c r="EU66" s="7"/>
      <c r="EV66" s="7"/>
      <c r="EW66" s="9"/>
    </row>
    <row r="67" spans="1:153" ht="7.5" customHeight="1">
      <c r="A67" s="8"/>
      <c r="B67" s="7"/>
      <c r="C67" s="7"/>
      <c r="D67" s="74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69"/>
      <c r="BC67" s="69"/>
      <c r="BD67" s="69"/>
      <c r="BE67" s="69"/>
      <c r="BF67" s="69"/>
      <c r="BG67" s="69"/>
      <c r="BH67" s="69"/>
      <c r="BI67" s="6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"/>
      <c r="EM67" s="7"/>
      <c r="EN67" s="7"/>
      <c r="EO67" s="573"/>
      <c r="EP67" s="573"/>
      <c r="EQ67" s="573"/>
      <c r="ER67" s="7"/>
      <c r="ES67" s="7"/>
      <c r="ET67" s="7"/>
      <c r="EU67" s="7"/>
      <c r="EV67" s="7"/>
      <c r="EW67" s="9"/>
    </row>
    <row r="68" spans="1:153" ht="7.5" customHeight="1">
      <c r="A68" s="8"/>
      <c r="B68" s="7"/>
      <c r="C68" s="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69"/>
      <c r="BC68" s="69"/>
      <c r="BD68" s="69"/>
      <c r="BE68" s="69"/>
      <c r="BF68" s="69"/>
      <c r="BG68" s="69"/>
      <c r="BH68" s="69"/>
      <c r="BI68" s="6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"/>
      <c r="EM68" s="7"/>
      <c r="EN68" s="7"/>
      <c r="EO68" s="573"/>
      <c r="EP68" s="573"/>
      <c r="EQ68" s="573"/>
      <c r="ER68" s="7"/>
      <c r="ES68" s="7"/>
      <c r="ET68" s="7"/>
      <c r="EU68" s="7"/>
      <c r="EV68" s="7"/>
      <c r="EW68" s="9"/>
    </row>
    <row r="69" spans="1:153" ht="7.5" customHeight="1">
      <c r="A69" s="8"/>
      <c r="B69" s="7"/>
      <c r="C69" s="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69"/>
      <c r="BC69" s="69"/>
      <c r="BD69" s="69"/>
      <c r="BE69" s="69"/>
      <c r="BF69" s="69"/>
      <c r="BG69" s="69"/>
      <c r="BH69" s="69"/>
      <c r="BI69" s="6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"/>
      <c r="EM69" s="7"/>
      <c r="EN69" s="7"/>
      <c r="EO69" s="573"/>
      <c r="EP69" s="573"/>
      <c r="EQ69" s="573"/>
      <c r="ER69" s="7"/>
      <c r="ES69" s="7"/>
      <c r="ET69" s="7"/>
      <c r="EU69" s="7"/>
      <c r="EV69" s="7"/>
      <c r="EW69" s="9"/>
    </row>
    <row r="70" spans="1:153" ht="15" customHeight="1">
      <c r="A70" s="34"/>
      <c r="B70" s="35"/>
      <c r="C70" s="35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574"/>
      <c r="EP70" s="574"/>
      <c r="EQ70" s="574"/>
      <c r="ER70" s="10"/>
      <c r="ES70" s="10"/>
      <c r="ET70" s="10"/>
      <c r="EU70" s="10"/>
      <c r="EV70" s="10"/>
      <c r="EW70" s="62"/>
    </row>
    <row r="71" ht="7.5" customHeight="1"/>
  </sheetData>
  <mergeCells count="73">
    <mergeCell ref="BU3:CN4"/>
    <mergeCell ref="EO54:EQ70"/>
    <mergeCell ref="DH16:EK24"/>
    <mergeCell ref="D5:EK13"/>
    <mergeCell ref="DN14:EK15"/>
    <mergeCell ref="D26:BU29"/>
    <mergeCell ref="D30:BU33"/>
    <mergeCell ref="CD16:DG24"/>
    <mergeCell ref="BV16:CC24"/>
    <mergeCell ref="D16:BU24"/>
    <mergeCell ref="D25:BU25"/>
    <mergeCell ref="D34:BU39"/>
    <mergeCell ref="D40:BU43"/>
    <mergeCell ref="D44:BU49"/>
    <mergeCell ref="EO49:EQ50"/>
    <mergeCell ref="CD25:DG25"/>
    <mergeCell ref="CD26:DG29"/>
    <mergeCell ref="CD30:DG33"/>
    <mergeCell ref="CD34:DG39"/>
    <mergeCell ref="EO35:EQ36"/>
    <mergeCell ref="EO37:EQ38"/>
    <mergeCell ref="DH26:EK29"/>
    <mergeCell ref="EO51:EQ52"/>
    <mergeCell ref="ES20:EU24"/>
    <mergeCell ref="DN3:EK4"/>
    <mergeCell ref="ES31:EU32"/>
    <mergeCell ref="ES35:EU36"/>
    <mergeCell ref="ES37:EU38"/>
    <mergeCell ref="ES39:EU40"/>
    <mergeCell ref="ES41:EU42"/>
    <mergeCell ref="EO31:EQ32"/>
    <mergeCell ref="EO33:EQ34"/>
    <mergeCell ref="D50:BU53"/>
    <mergeCell ref="DH34:EK39"/>
    <mergeCell ref="ES43:EU44"/>
    <mergeCell ref="ES45:EU46"/>
    <mergeCell ref="ES47:EU48"/>
    <mergeCell ref="EO47:EQ48"/>
    <mergeCell ref="EO43:EQ46"/>
    <mergeCell ref="EO39:EQ40"/>
    <mergeCell ref="EO41:EQ42"/>
    <mergeCell ref="ES33:EU34"/>
    <mergeCell ref="EO3:EW16"/>
    <mergeCell ref="EO25:EQ26"/>
    <mergeCell ref="EO27:EQ28"/>
    <mergeCell ref="EO29:EQ30"/>
    <mergeCell ref="ES25:EU26"/>
    <mergeCell ref="ES27:EU28"/>
    <mergeCell ref="ES29:EU30"/>
    <mergeCell ref="EO20:EQ24"/>
    <mergeCell ref="D54:BU59"/>
    <mergeCell ref="D60:BU63"/>
    <mergeCell ref="BV34:CC39"/>
    <mergeCell ref="DH30:EK33"/>
    <mergeCell ref="BV30:CC33"/>
    <mergeCell ref="BV50:CC53"/>
    <mergeCell ref="CD50:DG53"/>
    <mergeCell ref="DH50:EK53"/>
    <mergeCell ref="BV54:CC59"/>
    <mergeCell ref="CD54:DG59"/>
    <mergeCell ref="BV26:CC29"/>
    <mergeCell ref="BV44:CC49"/>
    <mergeCell ref="DH25:EK25"/>
    <mergeCell ref="DH40:EK43"/>
    <mergeCell ref="BV25:CC25"/>
    <mergeCell ref="DH44:EK49"/>
    <mergeCell ref="CD40:DG43"/>
    <mergeCell ref="CD44:DG49"/>
    <mergeCell ref="BV40:CC43"/>
    <mergeCell ref="DH54:EK59"/>
    <mergeCell ref="BV60:CC63"/>
    <mergeCell ref="CD60:DG63"/>
    <mergeCell ref="DH60:EK63"/>
  </mergeCells>
  <printOptions horizontalCentered="1" verticalCentered="1"/>
  <pageMargins left="0.1968503937007874" right="0.1968503937007874" top="0.1968503937007874" bottom="0.1968503937007874" header="0" footer="0"/>
  <pageSetup blackAndWhite="1"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mvf</cp:lastModifiedBy>
  <cp:lastPrinted>2007-04-15T17:01:06Z</cp:lastPrinted>
  <dcterms:created xsi:type="dcterms:W3CDTF">2001-08-16T13:16:24Z</dcterms:created>
  <dcterms:modified xsi:type="dcterms:W3CDTF">2007-04-15T17:04:30Z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